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O:\Registrar\Student Workers\Audit Sheets 2014-present\2023-2024 Audit Sheets\Religion, Humanities, &amp; Global Studies\"/>
    </mc:Choice>
  </mc:AlternateContent>
  <xr:revisionPtr revIDLastSave="0" documentId="13_ncr:1_{38EF0406-2256-48FD-976A-5BC3ED78F450}" xr6:coauthVersionLast="36" xr6:coauthVersionMax="47" xr10:uidLastSave="{00000000-0000-0000-0000-000000000000}"/>
  <bookViews>
    <workbookView xWindow="0" yWindow="0" windowWidth="21600" windowHeight="8625" xr2:uid="{8C863FCB-87C5-4A9C-A060-AE1D9BC74EB7}"/>
  </bookViews>
  <sheets>
    <sheet name="Major Requirements" sheetId="1" r:id="rId1"/>
    <sheet name="General Education Requirements" sheetId="3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3" l="1"/>
  <c r="G3" i="3"/>
  <c r="G4" i="1"/>
  <c r="H5" i="1"/>
  <c r="E5" i="1"/>
</calcChain>
</file>

<file path=xl/sharedStrings.xml><?xml version="1.0" encoding="utf-8"?>
<sst xmlns="http://schemas.openxmlformats.org/spreadsheetml/2006/main" count="369" uniqueCount="255">
  <si>
    <t>Credits</t>
  </si>
  <si>
    <t>Liberal Arts</t>
  </si>
  <si>
    <t>LA</t>
  </si>
  <si>
    <t>*Detailed Options</t>
  </si>
  <si>
    <t>Credits toward degree</t>
  </si>
  <si>
    <t>Liberal Arts Credits</t>
  </si>
  <si>
    <t>Requirements</t>
  </si>
  <si>
    <t>BIBL 101 - Biblical Literature</t>
  </si>
  <si>
    <t>THEL 209 - Intro to Christianity</t>
  </si>
  <si>
    <t>Abstract and Quantitative Reasoning* (2 hours)</t>
  </si>
  <si>
    <t>STEM 141 - Science as a Human Endeavor</t>
  </si>
  <si>
    <t>STEM 142 - Science and Society</t>
  </si>
  <si>
    <t>Writing* (6 hours)</t>
  </si>
  <si>
    <t>WRIT 101 - Writing in the Liberal Arts</t>
  </si>
  <si>
    <t>Integrated Humanities (9 hours)</t>
  </si>
  <si>
    <t>HUM 101 - The Ancient and Medieval World</t>
  </si>
  <si>
    <t xml:space="preserve"> </t>
  </si>
  <si>
    <t>HUM 102 - The Early Modern World</t>
  </si>
  <si>
    <t>HUM 201 - The Late-Modern World</t>
  </si>
  <si>
    <t>Transitions (0-1 hour)</t>
  </si>
  <si>
    <t>INTS 10_ - Transitions: Succeeding at Houghton</t>
  </si>
  <si>
    <t>Art and Music* (2-4 hours)</t>
  </si>
  <si>
    <t>Wellness* (0-3 hours)</t>
  </si>
  <si>
    <t>Global Competence* (6 hours)</t>
  </si>
  <si>
    <t>Social Science* (6 hours)</t>
  </si>
  <si>
    <t>Additional Coursework</t>
  </si>
  <si>
    <t>Abstract and Quantitative Reasoning Options</t>
  </si>
  <si>
    <t>MATH course numbered 160 or higher</t>
  </si>
  <si>
    <t>Natural Science Options</t>
  </si>
  <si>
    <t>BIOL 207</t>
  </si>
  <si>
    <t>BADM 319</t>
  </si>
  <si>
    <t>BADM 481</t>
  </si>
  <si>
    <t>Strategic Management</t>
  </si>
  <si>
    <t>BIBL 482</t>
  </si>
  <si>
    <t>Sr. Cap.: Senior Seminar in Bible</t>
  </si>
  <si>
    <t>BIOL 482</t>
  </si>
  <si>
    <t>Sr. Cap.: Biology Seminar</t>
  </si>
  <si>
    <t>CHEM 335</t>
  </si>
  <si>
    <t>Biochemistry II Lab</t>
  </si>
  <si>
    <t>CHEM 361</t>
  </si>
  <si>
    <t>Physical Chemistry I Lab</t>
  </si>
  <si>
    <t>ENGL 301</t>
  </si>
  <si>
    <t>Critical Approaches to Literature</t>
  </si>
  <si>
    <t>EDUC 485</t>
  </si>
  <si>
    <t>Sr. Cap.: Seminar on Reflective Teaching</t>
  </si>
  <si>
    <t>IDEV 482</t>
  </si>
  <si>
    <t>Sr. Cap.: Intl. Dev. Seminar</t>
  </si>
  <si>
    <t>IDEV 484</t>
  </si>
  <si>
    <t>Integrative Senior Seminar</t>
  </si>
  <si>
    <t>INCL 482</t>
  </si>
  <si>
    <t>Sr. Cap.: Intercultural Seminar</t>
  </si>
  <si>
    <t>MATH 482</t>
  </si>
  <si>
    <t>Sr. Cap.: Mathematics Seminar</t>
  </si>
  <si>
    <t>MED 419</t>
  </si>
  <si>
    <t>Student Teaching Seminar</t>
  </si>
  <si>
    <t>Music History and Lit 1 and 2</t>
  </si>
  <si>
    <t>3, 3</t>
  </si>
  <si>
    <t>PHYS 482</t>
  </si>
  <si>
    <t>Sr. Cap.: Physics Seminar</t>
  </si>
  <si>
    <t>PSY 480</t>
  </si>
  <si>
    <t>Sr. Cap.: Seminar in Psychology</t>
  </si>
  <si>
    <t>THEL 482</t>
  </si>
  <si>
    <t>Sr. Cap. in Theology</t>
  </si>
  <si>
    <t>WRIT 211</t>
  </si>
  <si>
    <t>Narrative and Personal Essay</t>
  </si>
  <si>
    <t>WRIT 214</t>
  </si>
  <si>
    <t>Literary Non-Fiction</t>
  </si>
  <si>
    <t>WRIT 217</t>
  </si>
  <si>
    <t>Professional Writing</t>
  </si>
  <si>
    <t>WRIT 218</t>
  </si>
  <si>
    <t>Writing about Literature &amp; Culture</t>
  </si>
  <si>
    <t>WRIT 301</t>
  </si>
  <si>
    <t>Writing Fiction</t>
  </si>
  <si>
    <t>WRIT 307</t>
  </si>
  <si>
    <t>Writing about Spiritual Experience</t>
  </si>
  <si>
    <t>WRIT 311</t>
  </si>
  <si>
    <t>Poetry, Liturgy, and Worship</t>
  </si>
  <si>
    <t>WRIT 312</t>
  </si>
  <si>
    <t>Writing for Social Change</t>
  </si>
  <si>
    <t>WRIT 320</t>
  </si>
  <si>
    <t>Special Topics: Feature Writing</t>
  </si>
  <si>
    <t>WRIT 325</t>
  </si>
  <si>
    <t>Special Topics: Writing Reviews</t>
  </si>
  <si>
    <t>Social Science Options</t>
  </si>
  <si>
    <t>COMM 205</t>
  </si>
  <si>
    <t>Intro to Communication Theory</t>
  </si>
  <si>
    <t xml:space="preserve">COMM 214 </t>
  </si>
  <si>
    <t>Introduction to Mass Media</t>
  </si>
  <si>
    <t xml:space="preserve">ECON 210 </t>
  </si>
  <si>
    <t>Principles of Microeconomics</t>
  </si>
  <si>
    <t xml:space="preserve">ECON 211 </t>
  </si>
  <si>
    <t>Principles of Macroeconomics</t>
  </si>
  <si>
    <t>Cultural Anthropology‡</t>
  </si>
  <si>
    <t xml:space="preserve">POLS 205 </t>
  </si>
  <si>
    <t>In Search of Justice</t>
  </si>
  <si>
    <t xml:space="preserve">PSY 111 </t>
  </si>
  <si>
    <t>Introduction to Psychology</t>
  </si>
  <si>
    <t>SOC 101</t>
  </si>
  <si>
    <t>Introduction to Sociology</t>
  </si>
  <si>
    <t>Music Options</t>
  </si>
  <si>
    <t>MHS 222</t>
  </si>
  <si>
    <t>Introduction to Film Music</t>
  </si>
  <si>
    <t>MHS 223</t>
  </si>
  <si>
    <t>History of Rock and Roll</t>
  </si>
  <si>
    <t>MHS 256</t>
  </si>
  <si>
    <t>Music &amp; Global Cultures from a Christian Perspective^</t>
  </si>
  <si>
    <t>MLT 211</t>
  </si>
  <si>
    <t>Music and Listening</t>
  </si>
  <si>
    <t>MUS 250</t>
  </si>
  <si>
    <t>Music in a Christian Perspective</t>
  </si>
  <si>
    <t>Wellness Options</t>
  </si>
  <si>
    <t>SRWM 105</t>
  </si>
  <si>
    <t>Wellness for Life</t>
  </si>
  <si>
    <t>SRWM 109</t>
  </si>
  <si>
    <t>Highlander Adventure Program</t>
  </si>
  <si>
    <t>SRWM 120</t>
  </si>
  <si>
    <t>Lifetime Sports</t>
  </si>
  <si>
    <t>SRWM 220</t>
  </si>
  <si>
    <t>Adventure Sports</t>
  </si>
  <si>
    <t>SRWM 237</t>
  </si>
  <si>
    <t>Holistic Health</t>
  </si>
  <si>
    <t>EXS 345</t>
  </si>
  <si>
    <t>Exercise Physiology</t>
  </si>
  <si>
    <t>INTS XX</t>
  </si>
  <si>
    <t>1 season of participation in intercollegiate athletics</t>
  </si>
  <si>
    <t>EQST course numbered 225 or higher w/ weekly riding lab</t>
  </si>
  <si>
    <t>Global Competence Options</t>
  </si>
  <si>
    <t>ANTH/
SOC 315</t>
  </si>
  <si>
    <t>Human Ecology</t>
  </si>
  <si>
    <t>COMM/ 
INCL 225</t>
  </si>
  <si>
    <t>Intercultural Communication</t>
  </si>
  <si>
    <t>EDUC 240</t>
  </si>
  <si>
    <t>Teaching in Urban America *</t>
  </si>
  <si>
    <t>ENGL 361</t>
  </si>
  <si>
    <t>Contemporary World Literature</t>
  </si>
  <si>
    <t>ENST 201</t>
  </si>
  <si>
    <t>Environment and Society</t>
  </si>
  <si>
    <t>ENST 330</t>
  </si>
  <si>
    <t>God, Country and Climate Change</t>
  </si>
  <si>
    <t>HUM 150 &amp;151</t>
  </si>
  <si>
    <t>Independent Language Learning I &amp; II</t>
  </si>
  <si>
    <t>IDEV 338</t>
  </si>
  <si>
    <t>Issues in Development</t>
  </si>
  <si>
    <t>Intercultural Competencies</t>
  </si>
  <si>
    <t>INCL/ 
BADM 343</t>
  </si>
  <si>
    <t>Multicultural Teams &amp; Leadership</t>
  </si>
  <si>
    <t>LING 220</t>
  </si>
  <si>
    <t>Introduction to Linguistics</t>
  </si>
  <si>
    <t>LING 312</t>
  </si>
  <si>
    <t>Sociolinguistics</t>
  </si>
  <si>
    <t>MISS 242</t>
  </si>
  <si>
    <t>Missions and the Global Church</t>
  </si>
  <si>
    <t>POLS 230</t>
  </si>
  <si>
    <t>Switzerland: A Case Study in European Politics and Culture</t>
  </si>
  <si>
    <t>PSY 318</t>
  </si>
  <si>
    <t>Psychology of Race and Racism</t>
  </si>
  <si>
    <t>SOC/ INCL/ 
ANTH 350</t>
  </si>
  <si>
    <t>Culture Change &amp; Globalization</t>
  </si>
  <si>
    <t>Requirements met by Honors</t>
  </si>
  <si>
    <r>
      <rPr>
        <b/>
        <sz val="11"/>
        <color theme="1"/>
        <rFont val="Calibri"/>
        <family val="2"/>
        <scheme val="minor"/>
      </rPr>
      <t>Science (Pre-2022)</t>
    </r>
    <r>
      <rPr>
        <sz val="11"/>
        <color theme="1"/>
        <rFont val="Calibri"/>
        <family val="2"/>
        <scheme val="minor"/>
      </rPr>
      <t xml:space="preserve">
INTS 150/154/155/157</t>
    </r>
  </si>
  <si>
    <t>Mathematics, Natural
Science, WRIT 101, ½ Social
Science</t>
  </si>
  <si>
    <r>
      <rPr>
        <b/>
        <sz val="11"/>
        <color theme="1"/>
        <rFont val="Calibri"/>
        <family val="2"/>
        <scheme val="minor"/>
      </rPr>
      <t>Science (2022 – 2023 and After)</t>
    </r>
    <r>
      <rPr>
        <sz val="11"/>
        <color theme="1"/>
        <rFont val="Calibri"/>
        <family val="2"/>
        <scheme val="minor"/>
      </rPr>
      <t xml:space="preserve">
INTS 150/154/155/180/181</t>
    </r>
  </si>
  <si>
    <t xml:space="preserve">Mathematics, Natural
Science, ½ Social Science,
Integrated Humanities </t>
  </si>
  <si>
    <r>
      <rPr>
        <b/>
        <sz val="11"/>
        <color theme="1"/>
        <rFont val="Calibri"/>
        <family val="2"/>
        <scheme val="minor"/>
      </rPr>
      <t>London</t>
    </r>
    <r>
      <rPr>
        <sz val="11"/>
        <color theme="1"/>
        <rFont val="Calibri"/>
        <family val="2"/>
        <scheme val="minor"/>
      </rPr>
      <t xml:space="preserve">
INTS 170/171 </t>
    </r>
  </si>
  <si>
    <t>Earned a C- or above in each Major/Concentration/Minor credit</t>
  </si>
  <si>
    <t xml:space="preserve">Minimum of 124 credit hours completed </t>
  </si>
  <si>
    <t>At least 50% of major completed through Houghton</t>
  </si>
  <si>
    <t>30 credit hours from Houghton</t>
  </si>
  <si>
    <t>18 of the last 24 credit hours are from Houghton</t>
  </si>
  <si>
    <t>Total Gen Ed Credits:</t>
  </si>
  <si>
    <t>MHS 230 
&amp; 280</t>
  </si>
  <si>
    <t>POLS/HIST/
HUM 247</t>
  </si>
  <si>
    <t>Houghton University</t>
  </si>
  <si>
    <t>Total Major LA Credits:</t>
  </si>
  <si>
    <t>Total Gen Ed LA Credits:</t>
  </si>
  <si>
    <t>Biblical and Theological Studies* (9 hours)</t>
  </si>
  <si>
    <t>General Education Requirements</t>
  </si>
  <si>
    <t>Degree Requirements</t>
  </si>
  <si>
    <t>Elective Options</t>
  </si>
  <si>
    <t>Corequisite Options</t>
  </si>
  <si>
    <t>Minimum of 93 Liberal Arts credits for a BA degree</t>
  </si>
  <si>
    <t>Corequisite* (6 hours)</t>
  </si>
  <si>
    <t>Global Studies BA</t>
  </si>
  <si>
    <t>Global Studies Major Requirements</t>
  </si>
  <si>
    <t>Core Requirements (18 hours)</t>
  </si>
  <si>
    <t>GBS 201 Introduction to Global Issues</t>
  </si>
  <si>
    <t>GBS 480 Senior Capstone in Global Studies</t>
  </si>
  <si>
    <t>HUM 205 Introduction to Global Humanities</t>
  </si>
  <si>
    <t>POLS 230 Introduction to International Relations</t>
  </si>
  <si>
    <t>Electives* (21 hours)</t>
  </si>
  <si>
    <t>Two semesters of college-level foreign language study</t>
  </si>
  <si>
    <t>*Regional Focus Requirement: students must take three courses focused on a particular region of the world; one of the three may be a foreign language course. These may include courses used as major electives and thus count toward the required 21 elective credits. Courses may include ones not entirely focused on a particular region, but in which a student does a significant project or paper on the region in question. Students are also encouraged to fulfill their regional focus requirement by means of coursework taken during a semester studying abroad. See Dean of Religion, Humanities, and Global Studies for more information and for approval.</t>
  </si>
  <si>
    <t>ART 235 African Art History</t>
  </si>
  <si>
    <t>ECON 210 Principles of Microeconomics</t>
  </si>
  <si>
    <t>ECON 211 Principles of Macroeconomics</t>
  </si>
  <si>
    <t>ECON 212 International Economics</t>
  </si>
  <si>
    <t>ENGL 361 Contemporary World Literature</t>
  </si>
  <si>
    <t>ENST 201 Environment and Society</t>
  </si>
  <si>
    <t>ENST 330 God, Country, and Climate Change</t>
  </si>
  <si>
    <t>ENST 381/382 Global Climate Leadership</t>
  </si>
  <si>
    <t>HIST/HUM/POLS 247 Switzerland</t>
  </si>
  <si>
    <t>HIST 250 World History, 1500-Present</t>
  </si>
  <si>
    <t>HIST 336 Imperial Russia</t>
  </si>
  <si>
    <t>HIST 337 The Soviet Union and Beyond</t>
  </si>
  <si>
    <t>HIST/HUM/POLS 348 Vienna 1900: Politico-Cultural Crisis and Creativity</t>
  </si>
  <si>
    <t>HIST/POLS 369 Luther and the German Reformation</t>
  </si>
  <si>
    <t>HIST 370 Evangelical Roots</t>
  </si>
  <si>
    <t>HIST 441 Genocides of the 20th Century</t>
  </si>
  <si>
    <t>HUM 150 Independent Language Learning I</t>
  </si>
  <si>
    <t>HUM 151 Independent Language Learning II</t>
  </si>
  <si>
    <t>HUM 351 Translation Workshop</t>
  </si>
  <si>
    <t>HUM 382 Around the World: Reading Across Borders</t>
  </si>
  <si>
    <t>INCL/COMM 225 Intercultural Communication</t>
  </si>
  <si>
    <t>INCL/SOC/ANTH 243 Cultural Anthropology</t>
  </si>
  <si>
    <t>INCL/BADM 343 Multicultural Teams and Leadership</t>
  </si>
  <si>
    <t>INCL/SOC/ANTH 350 Culture Change and Globalization</t>
  </si>
  <si>
    <t>LING 220 Introduction to Linguistics</t>
  </si>
  <si>
    <t>MHS 256 Music and Global Culture in Christian Perspective</t>
  </si>
  <si>
    <t>MISS 241 History of the Global Christian Movement</t>
  </si>
  <si>
    <t>MISS 242 Missions and The Global Church</t>
  </si>
  <si>
    <t>MISS 243 Introduction to Missiological Foundations</t>
  </si>
  <si>
    <t>PHIL/POLS 237 Just War?</t>
  </si>
  <si>
    <t>STEM 140</t>
  </si>
  <si>
    <t>Reason &amp; Abstraction</t>
  </si>
  <si>
    <t>DSCI 151</t>
  </si>
  <si>
    <t>Data Science for Beginners</t>
  </si>
  <si>
    <t>DSCI 152</t>
  </si>
  <si>
    <t>Data Science Fundamentals</t>
  </si>
  <si>
    <t>MATH 181</t>
  </si>
  <si>
    <t>Calculus I</t>
  </si>
  <si>
    <t>Foreign Language</t>
  </si>
  <si>
    <t>(39 hours in core; 6 corequisite hours)</t>
  </si>
  <si>
    <t>Official degree and program requirements are housed in the Registrar's Office. This degree audit worksheet serves as an advising tool; it is not a contract, an academic transcript, or an official notification of completion of degree/program requirements. It is the student's responsibility to be aware of and understand the requirements of his/her degree program. If assistance is needed, students should consult their academic advisor and the University's academic catalog.</t>
  </si>
  <si>
    <t>Natural Science* (4 hours)</t>
  </si>
  <si>
    <t>Writing-Enriched Course*:</t>
  </si>
  <si>
    <t>Biblical and Theological Studies Options</t>
  </si>
  <si>
    <t>BIBL or THEL course</t>
  </si>
  <si>
    <t>Entire category met by completing a natural science major, minor, 16 hours of lab science courses; at most half of category met by a standard lab science course or:</t>
  </si>
  <si>
    <t>Wildlife Behavior in East Africa  (meets category in full)</t>
  </si>
  <si>
    <t>Writing-Enriched Options</t>
  </si>
  <si>
    <t>Marketing Research and Analytics</t>
  </si>
  <si>
    <t>INCL/ SOC/ 
ANTH 243</t>
  </si>
  <si>
    <t>Any SPAN/ FREN/ GERM/ HEBR/ GREK language course</t>
  </si>
  <si>
    <t>3-4 credit language course taken while on study abroad</t>
  </si>
  <si>
    <t>GBS 201</t>
  </si>
  <si>
    <t>Introduction to Global Studies</t>
  </si>
  <si>
    <t>INCL 210</t>
  </si>
  <si>
    <t>Introduction to International Relations</t>
  </si>
  <si>
    <t>‡Cultural Anthropology meets either Social Science or Global Competence requirement, not both</t>
  </si>
  <si>
    <t>^Music &amp; Global Cultures from a Christian Perspective meets either Art &amp; Music or Global Competence requirement, not both.</t>
  </si>
  <si>
    <t>*for Education majors and minors only</t>
  </si>
  <si>
    <t>THEL 209, Writing-Enriched,
Integrated Humanities, ½
Social Science, Art and Music,
½ Global Competence</t>
  </si>
  <si>
    <t>GBS/POLS 212/SOC 312 Social Science Research Methods</t>
  </si>
  <si>
    <t>INCL 210 Intercultural Competencies</t>
  </si>
  <si>
    <t>2, 1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</si>
</sst>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7">
    <font>
      <sz val="11"/>
      <color theme="1"/>
      <name val="Calibri"/>
      <family val="2"/>
      <scheme val="minor"/>
    </font>
    <font>
      <b/>
      <sz val="24"/>
      <color rgb="FF37174A"/>
      <name val="Calibri"/>
      <family val="2"/>
      <scheme val="minor"/>
    </font>
    <font>
      <b/>
      <sz val="14"/>
      <color rgb="FF37174A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DAAA00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2"/>
      <color rgb="FF4D4D4F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4D4D4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DAAA00"/>
      <name val="Calibri"/>
      <family val="2"/>
      <scheme val="minor"/>
    </font>
    <font>
      <sz val="11"/>
      <color rgb="FF4D4D4F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4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10"/>
      <color rgb="FF000000"/>
      <name val="Calibri Light"/>
      <family val="2"/>
      <scheme val="major"/>
    </font>
    <font>
      <b/>
      <sz val="12"/>
      <color rgb="FFDAAA00"/>
      <name val="Berthold City"/>
    </font>
    <font>
      <i/>
      <sz val="10"/>
      <color theme="1"/>
      <name val="Calibri Light"/>
      <family val="2"/>
      <scheme val="major"/>
    </font>
    <font>
      <sz val="10"/>
      <color theme="1"/>
      <name val="Calibri Light"/>
      <family val="2"/>
      <scheme val="major"/>
    </font>
    <font>
      <sz val="10"/>
      <color rgb="FF4D4D4F"/>
      <name val="Calibri Light"/>
      <family val="2"/>
      <scheme val="major"/>
    </font>
    <font>
      <i/>
      <sz val="10"/>
      <color rgb="FF4D4D4F"/>
      <name val="Calibri Light"/>
      <family val="2"/>
      <scheme val="major"/>
    </font>
    <font>
      <b/>
      <sz val="10"/>
      <color theme="1"/>
      <name val="Calibri Light"/>
      <family val="2"/>
      <scheme val="major"/>
    </font>
    <font>
      <sz val="10"/>
      <color rgb="FF000000"/>
      <name val="Tenorite"/>
    </font>
    <font>
      <b/>
      <sz val="12"/>
      <color theme="1"/>
      <name val="Calibri Light"/>
      <family val="2"/>
      <scheme val="major"/>
    </font>
    <font>
      <sz val="12"/>
      <color theme="1"/>
      <name val="Calibri Light"/>
      <family val="2"/>
      <scheme val="major"/>
    </font>
    <font>
      <b/>
      <i/>
      <sz val="10"/>
      <color theme="1"/>
      <name val="Calibri"/>
      <family val="2"/>
      <scheme val="minor"/>
    </font>
    <font>
      <sz val="10"/>
      <name val="Calibri Light"/>
      <family val="2"/>
      <scheme val="major"/>
    </font>
    <font>
      <b/>
      <sz val="16"/>
      <color rgb="FF37174A"/>
      <name val="Calibri"/>
      <family val="2"/>
      <scheme val="minor"/>
    </font>
    <font>
      <sz val="11"/>
      <color rgb="FF454545"/>
      <name val="Courier New"/>
      <family val="3"/>
    </font>
    <font>
      <b/>
      <sz val="22"/>
      <color rgb="FF37174A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4D4D4F"/>
      </left>
      <right/>
      <top style="thin">
        <color rgb="FF4D4D4F"/>
      </top>
      <bottom style="thin">
        <color rgb="FF4D4D4F"/>
      </bottom>
      <diagonal/>
    </border>
    <border>
      <left style="thin">
        <color rgb="FF4D4D4F"/>
      </left>
      <right style="thin">
        <color rgb="FF4D4D4F"/>
      </right>
      <top style="thin">
        <color rgb="FF4D4D4F"/>
      </top>
      <bottom style="thin">
        <color rgb="FF4D4D4F"/>
      </bottom>
      <diagonal/>
    </border>
    <border>
      <left style="thin">
        <color indexed="64"/>
      </left>
      <right/>
      <top style="thin">
        <color rgb="FF4D4D4F"/>
      </top>
      <bottom style="thin">
        <color rgb="FF4D4D4F"/>
      </bottom>
      <diagonal/>
    </border>
    <border>
      <left style="thin">
        <color rgb="FF4D4D4F"/>
      </left>
      <right style="thin">
        <color rgb="FF4D4D4F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4D4D4F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4D4D4F"/>
      </left>
      <right style="thin">
        <color rgb="FF4D4D4F"/>
      </right>
      <top style="thin">
        <color indexed="64"/>
      </top>
      <bottom style="thin">
        <color rgb="FF4D4D4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4D4D4F"/>
      </right>
      <top style="thin">
        <color rgb="FF4D4D4F"/>
      </top>
      <bottom style="thin">
        <color indexed="64"/>
      </bottom>
      <diagonal/>
    </border>
    <border>
      <left/>
      <right style="thin">
        <color rgb="FF4D4D4F"/>
      </right>
      <top style="thin">
        <color rgb="FF4D4D4F"/>
      </top>
      <bottom style="thin">
        <color rgb="FF4D4D4F"/>
      </bottom>
      <diagonal/>
    </border>
    <border>
      <left style="medium">
        <color rgb="FFCCCCCC"/>
      </left>
      <right/>
      <top/>
      <bottom/>
      <diagonal/>
    </border>
    <border>
      <left/>
      <right/>
      <top style="thin">
        <color rgb="FF4D4D4F"/>
      </top>
      <bottom style="thin">
        <color rgb="FF4D4D4F"/>
      </bottom>
      <diagonal/>
    </border>
  </borders>
  <cellStyleXfs count="1">
    <xf numFmtId="0" fontId="0" fillId="0" borderId="0"/>
  </cellStyleXfs>
  <cellXfs count="142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4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/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8" fillId="0" borderId="1" xfId="0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left" vertical="center"/>
      <protection locked="0"/>
    </xf>
    <xf numFmtId="0" fontId="9" fillId="0" borderId="0" xfId="0" applyFont="1"/>
    <xf numFmtId="0" fontId="9" fillId="0" borderId="1" xfId="0" applyFont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center"/>
    </xf>
    <xf numFmtId="0" fontId="6" fillId="0" borderId="1" xfId="0" applyFont="1" applyBorder="1" applyAlignment="1" applyProtection="1">
      <alignment horizontal="left" vertical="center"/>
      <protection locked="0"/>
    </xf>
    <xf numFmtId="0" fontId="11" fillId="0" borderId="0" xfId="0" applyFont="1" applyAlignment="1">
      <alignment horizontal="center" vertical="center"/>
    </xf>
    <xf numFmtId="0" fontId="7" fillId="0" borderId="0" xfId="0" applyFont="1" applyAlignment="1">
      <alignment horizontal="right"/>
    </xf>
    <xf numFmtId="0" fontId="0" fillId="0" borderId="0" xfId="0" applyFont="1"/>
    <xf numFmtId="0" fontId="12" fillId="0" borderId="0" xfId="0" applyFont="1"/>
    <xf numFmtId="0" fontId="12" fillId="0" borderId="0" xfId="0" applyFont="1" applyAlignment="1">
      <alignment horizontal="center"/>
    </xf>
    <xf numFmtId="0" fontId="12" fillId="0" borderId="0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13" fillId="0" borderId="0" xfId="0" applyFont="1"/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8" fillId="0" borderId="0" xfId="0" applyFont="1" applyAlignment="1">
      <alignment horizontal="center"/>
    </xf>
    <xf numFmtId="0" fontId="8" fillId="0" borderId="0" xfId="0" applyFont="1"/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7" fillId="0" borderId="0" xfId="0" applyFont="1"/>
    <xf numFmtId="0" fontId="9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18" fillId="0" borderId="0" xfId="0" applyFont="1"/>
    <xf numFmtId="0" fontId="8" fillId="0" borderId="1" xfId="0" applyFont="1" applyBorder="1" applyAlignment="1" applyProtection="1">
      <alignment horizontal="left" vertical="center"/>
      <protection locked="0"/>
    </xf>
    <xf numFmtId="0" fontId="18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1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 applyProtection="1">
      <alignment horizontal="center"/>
      <protection locked="0"/>
    </xf>
    <xf numFmtId="0" fontId="2" fillId="0" borderId="0" xfId="0" applyFont="1"/>
    <xf numFmtId="0" fontId="1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9" fillId="0" borderId="0" xfId="0" applyFont="1" applyAlignment="1">
      <alignment horizontal="center"/>
    </xf>
    <xf numFmtId="0" fontId="15" fillId="0" borderId="0" xfId="0" applyFont="1" applyAlignment="1">
      <alignment vertical="center"/>
    </xf>
    <xf numFmtId="0" fontId="20" fillId="0" borderId="0" xfId="0" applyFont="1" applyAlignment="1">
      <alignment horizontal="center"/>
    </xf>
    <xf numFmtId="0" fontId="20" fillId="0" borderId="0" xfId="0" applyFont="1"/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49" fontId="24" fillId="0" borderId="0" xfId="0" applyNumberFormat="1" applyFont="1"/>
    <xf numFmtId="0" fontId="25" fillId="0" borderId="0" xfId="0" applyFont="1"/>
    <xf numFmtId="0" fontId="26" fillId="0" borderId="0" xfId="0" applyFont="1" applyAlignment="1">
      <alignment horizontal="center"/>
    </xf>
    <xf numFmtId="0" fontId="26" fillId="0" borderId="0" xfId="0" applyFont="1"/>
    <xf numFmtId="0" fontId="27" fillId="0" borderId="0" xfId="0" applyFont="1" applyAlignment="1">
      <alignment horizontal="center"/>
    </xf>
    <xf numFmtId="0" fontId="27" fillId="0" borderId="0" xfId="0" applyFont="1"/>
    <xf numFmtId="0" fontId="28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49" fontId="24" fillId="0" borderId="0" xfId="0" applyNumberFormat="1" applyFont="1" applyAlignment="1">
      <alignment horizontal="left" vertical="center"/>
    </xf>
    <xf numFmtId="0" fontId="28" fillId="0" borderId="0" xfId="0" applyFont="1"/>
    <xf numFmtId="0" fontId="29" fillId="0" borderId="0" xfId="0" applyFont="1"/>
    <xf numFmtId="0" fontId="33" fillId="0" borderId="0" xfId="0" applyFont="1"/>
    <xf numFmtId="0" fontId="12" fillId="0" borderId="10" xfId="0" applyFont="1" applyBorder="1" applyAlignment="1" applyProtection="1">
      <alignment horizontal="center"/>
      <protection locked="0"/>
    </xf>
    <xf numFmtId="0" fontId="14" fillId="0" borderId="0" xfId="0" applyFont="1"/>
    <xf numFmtId="0" fontId="14" fillId="0" borderId="0" xfId="0" applyFont="1" applyAlignment="1">
      <alignment vertical="center" wrapText="1"/>
    </xf>
    <xf numFmtId="0" fontId="14" fillId="0" borderId="0" xfId="0" applyFont="1" applyAlignment="1">
      <alignment vertical="center"/>
    </xf>
    <xf numFmtId="0" fontId="35" fillId="0" borderId="0" xfId="0" applyFont="1"/>
    <xf numFmtId="0" fontId="2" fillId="0" borderId="0" xfId="0" applyFont="1" applyAlignment="1">
      <alignment horizontal="left" vertical="center"/>
    </xf>
    <xf numFmtId="0" fontId="12" fillId="0" borderId="1" xfId="0" applyFont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>
      <alignment horizontal="left" vertical="center"/>
    </xf>
    <xf numFmtId="0" fontId="36" fillId="0" borderId="0" xfId="0" applyFont="1" applyBorder="1" applyAlignment="1">
      <alignment horizontal="left" vertical="center" wrapText="1"/>
    </xf>
    <xf numFmtId="0" fontId="31" fillId="0" borderId="5" xfId="0" applyFont="1" applyBorder="1" applyAlignment="1">
      <alignment horizontal="center"/>
    </xf>
    <xf numFmtId="49" fontId="24" fillId="0" borderId="3" xfId="0" applyNumberFormat="1" applyFont="1" applyBorder="1" applyAlignment="1">
      <alignment horizontal="center"/>
    </xf>
    <xf numFmtId="49" fontId="24" fillId="0" borderId="5" xfId="0" applyNumberFormat="1" applyFont="1" applyBorder="1" applyAlignment="1">
      <alignment horizontal="center"/>
    </xf>
    <xf numFmtId="49" fontId="24" fillId="0" borderId="9" xfId="0" applyNumberFormat="1" applyFont="1" applyBorder="1" applyAlignment="1">
      <alignment horizontal="center"/>
    </xf>
    <xf numFmtId="0" fontId="12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/>
    <xf numFmtId="0" fontId="5" fillId="0" borderId="0" xfId="0" applyFont="1"/>
    <xf numFmtId="0" fontId="0" fillId="0" borderId="0" xfId="0" applyFont="1"/>
    <xf numFmtId="0" fontId="12" fillId="0" borderId="0" xfId="0" applyFont="1"/>
    <xf numFmtId="0" fontId="12" fillId="0" borderId="0" xfId="0" applyFont="1" applyAlignment="1">
      <alignment horizontal="center"/>
    </xf>
    <xf numFmtId="0" fontId="12" fillId="0" borderId="10" xfId="0" applyFont="1" applyBorder="1" applyAlignment="1" applyProtection="1">
      <alignment horizontal="center"/>
      <protection locked="0"/>
    </xf>
    <xf numFmtId="0" fontId="0" fillId="0" borderId="0" xfId="0"/>
    <xf numFmtId="0" fontId="5" fillId="0" borderId="0" xfId="0" applyFont="1"/>
    <xf numFmtId="0" fontId="0" fillId="0" borderId="0" xfId="0" applyFont="1"/>
    <xf numFmtId="0" fontId="12" fillId="0" borderId="0" xfId="0" applyFont="1"/>
    <xf numFmtId="0" fontId="12" fillId="0" borderId="0" xfId="0" applyFont="1" applyAlignment="1">
      <alignment horizontal="center"/>
    </xf>
    <xf numFmtId="0" fontId="12" fillId="0" borderId="0" xfId="0" applyFont="1" applyBorder="1" applyAlignment="1" applyProtection="1">
      <alignment horizontal="center"/>
      <protection locked="0"/>
    </xf>
    <xf numFmtId="0" fontId="0" fillId="0" borderId="0" xfId="0" applyFont="1" applyAlignment="1">
      <alignment horizontal="center" vertical="center"/>
    </xf>
    <xf numFmtId="0" fontId="12" fillId="0" borderId="10" xfId="0" applyFont="1" applyBorder="1" applyAlignment="1" applyProtection="1">
      <alignment horizontal="center"/>
      <protection locked="0"/>
    </xf>
    <xf numFmtId="0" fontId="35" fillId="0" borderId="0" xfId="0" applyFont="1"/>
    <xf numFmtId="0" fontId="12" fillId="0" borderId="1" xfId="0" applyFont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35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 vertical="center"/>
    </xf>
    <xf numFmtId="0" fontId="0" fillId="0" borderId="1" xfId="0" applyBorder="1"/>
    <xf numFmtId="0" fontId="35" fillId="0" borderId="1" xfId="0" applyFont="1" applyBorder="1"/>
    <xf numFmtId="0" fontId="7" fillId="0" borderId="0" xfId="0" applyFont="1" applyAlignment="1">
      <alignment horizontal="center"/>
    </xf>
    <xf numFmtId="0" fontId="34" fillId="0" borderId="0" xfId="0" applyFont="1" applyAlignment="1">
      <alignment horizontal="center" vertical="center"/>
    </xf>
    <xf numFmtId="49" fontId="24" fillId="0" borderId="7" xfId="0" applyNumberFormat="1" applyFont="1" applyBorder="1" applyAlignment="1">
      <alignment horizontal="left"/>
    </xf>
    <xf numFmtId="49" fontId="24" fillId="0" borderId="8" xfId="0" applyNumberFormat="1" applyFont="1" applyBorder="1" applyAlignment="1">
      <alignment horizontal="left"/>
    </xf>
    <xf numFmtId="49" fontId="24" fillId="0" borderId="4" xfId="0" applyNumberFormat="1" applyFont="1" applyBorder="1" applyAlignment="1">
      <alignment horizontal="left"/>
    </xf>
    <xf numFmtId="49" fontId="24" fillId="0" borderId="12" xfId="0" applyNumberFormat="1" applyFont="1" applyBorder="1" applyAlignment="1">
      <alignment horizontal="left"/>
    </xf>
    <xf numFmtId="49" fontId="24" fillId="0" borderId="6" xfId="0" applyNumberFormat="1" applyFont="1" applyBorder="1" applyAlignment="1">
      <alignment horizontal="left"/>
    </xf>
    <xf numFmtId="49" fontId="24" fillId="0" borderId="11" xfId="0" applyNumberFormat="1" applyFont="1" applyBorder="1" applyAlignment="1">
      <alignment horizontal="left"/>
    </xf>
    <xf numFmtId="0" fontId="2" fillId="0" borderId="0" xfId="0" applyFont="1" applyAlignment="1">
      <alignment horizontal="center" vertical="center"/>
    </xf>
    <xf numFmtId="0" fontId="16" fillId="0" borderId="0" xfId="0" applyFont="1" applyAlignment="1">
      <alignment horizontal="right" vertical="center"/>
    </xf>
    <xf numFmtId="0" fontId="3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49" fontId="21" fillId="0" borderId="0" xfId="0" applyNumberFormat="1" applyFont="1" applyAlignment="1">
      <alignment horizontal="left"/>
    </xf>
    <xf numFmtId="0" fontId="36" fillId="0" borderId="13" xfId="0" applyFont="1" applyBorder="1" applyAlignment="1">
      <alignment horizontal="left" vertical="center" wrapText="1"/>
    </xf>
    <xf numFmtId="0" fontId="36" fillId="0" borderId="0" xfId="0" applyFont="1" applyBorder="1" applyAlignment="1">
      <alignment horizontal="left" vertical="center" wrapText="1"/>
    </xf>
    <xf numFmtId="49" fontId="24" fillId="0" borderId="2" xfId="0" applyNumberFormat="1" applyFont="1" applyBorder="1" applyAlignment="1">
      <alignment horizontal="left"/>
    </xf>
    <xf numFmtId="49" fontId="24" fillId="0" borderId="14" xfId="0" applyNumberFormat="1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 vertical="center"/>
    </xf>
    <xf numFmtId="0" fontId="30" fillId="0" borderId="0" xfId="0" applyFont="1" applyAlignment="1">
      <alignment horizontal="right" vertical="center"/>
    </xf>
    <xf numFmtId="0" fontId="12" fillId="0" borderId="8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36</xdr:row>
          <xdr:rowOff>171450</xdr:rowOff>
        </xdr:from>
        <xdr:to>
          <xdr:col>4</xdr:col>
          <xdr:colOff>476250</xdr:colOff>
          <xdr:row>38</xdr:row>
          <xdr:rowOff>19050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161925</xdr:colOff>
          <xdr:row>35</xdr:row>
          <xdr:rowOff>142875</xdr:rowOff>
        </xdr:from>
        <xdr:to>
          <xdr:col>4</xdr:col>
          <xdr:colOff>466725</xdr:colOff>
          <xdr:row>37</xdr:row>
          <xdr:rowOff>19050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161925</xdr:colOff>
          <xdr:row>34</xdr:row>
          <xdr:rowOff>171450</xdr:rowOff>
        </xdr:from>
        <xdr:to>
          <xdr:col>4</xdr:col>
          <xdr:colOff>466725</xdr:colOff>
          <xdr:row>36</xdr:row>
          <xdr:rowOff>38100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161925</xdr:colOff>
          <xdr:row>31</xdr:row>
          <xdr:rowOff>171450</xdr:rowOff>
        </xdr:from>
        <xdr:to>
          <xdr:col>4</xdr:col>
          <xdr:colOff>466725</xdr:colOff>
          <xdr:row>33</xdr:row>
          <xdr:rowOff>57150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33AF45-D3EE-4070-944A-6B70E8A85121}">
  <sheetPr>
    <pageSetUpPr fitToPage="1"/>
  </sheetPr>
  <dimension ref="A1:W76"/>
  <sheetViews>
    <sheetView showGridLines="0" tabSelected="1" zoomScaleNormal="100" workbookViewId="0">
      <selection activeCell="J10" sqref="J10"/>
    </sheetView>
  </sheetViews>
  <sheetFormatPr defaultRowHeight="15"/>
  <cols>
    <col min="1" max="2" width="4.7109375" customWidth="1"/>
    <col min="3" max="3" width="64.42578125" bestFit="1" customWidth="1"/>
    <col min="4" max="4" width="2.7109375" customWidth="1"/>
    <col min="5" max="5" width="7.42578125" style="23" bestFit="1" customWidth="1"/>
    <col min="6" max="6" width="2.7109375" customWidth="1"/>
    <col min="7" max="7" width="18" style="23" bestFit="1" customWidth="1"/>
  </cols>
  <sheetData>
    <row r="1" spans="1:8" ht="28.5">
      <c r="A1" s="112" t="s">
        <v>172</v>
      </c>
      <c r="B1" s="112"/>
      <c r="C1" s="112"/>
      <c r="D1" s="112"/>
      <c r="E1" s="112"/>
      <c r="F1" s="112"/>
      <c r="G1" s="112"/>
      <c r="H1" s="30"/>
    </row>
    <row r="2" spans="1:8" s="93" customFormat="1" ht="21">
      <c r="A2" s="121" t="s">
        <v>182</v>
      </c>
      <c r="B2" s="121"/>
      <c r="C2" s="121"/>
      <c r="D2" s="121"/>
      <c r="E2" s="121"/>
      <c r="F2" s="121"/>
      <c r="G2" s="121"/>
    </row>
    <row r="3" spans="1:8" ht="18.75">
      <c r="A3" s="119" t="s">
        <v>231</v>
      </c>
      <c r="B3" s="119"/>
      <c r="C3" s="119"/>
      <c r="D3" s="119"/>
      <c r="E3" s="119"/>
      <c r="F3" s="119"/>
      <c r="G3" s="119"/>
    </row>
    <row r="4" spans="1:8">
      <c r="A4" s="25"/>
      <c r="B4" s="26"/>
      <c r="C4" s="120" t="s">
        <v>173</v>
      </c>
      <c r="D4" s="120"/>
      <c r="E4" s="120"/>
      <c r="F4" s="120"/>
      <c r="G4" s="31">
        <f>SUMIFS($E:$E,$A:$A,"x",G:G,"LA")+SUMIFS($E:$E,$A:$A,"tr",G:G,"LA")</f>
        <v>0</v>
      </c>
      <c r="H4" s="30"/>
    </row>
    <row r="5" spans="1:8" hidden="1">
      <c r="C5" s="18" t="s">
        <v>4</v>
      </c>
      <c r="E5" s="23">
        <f>SUMIF(A:A,"x",E:E)</f>
        <v>0</v>
      </c>
      <c r="G5" s="23" t="s">
        <v>5</v>
      </c>
      <c r="H5">
        <f>SUMIFS(E:E,A:A,"x",G:G,"LA")</f>
        <v>0</v>
      </c>
    </row>
    <row r="6" spans="1:8">
      <c r="C6" s="18"/>
    </row>
    <row r="7" spans="1:8" ht="18.75">
      <c r="A7" s="2"/>
      <c r="B7" s="3"/>
      <c r="C7" s="4" t="s">
        <v>183</v>
      </c>
      <c r="D7" s="5"/>
      <c r="E7" s="17" t="s">
        <v>0</v>
      </c>
      <c r="F7" s="7"/>
      <c r="G7" s="17" t="s">
        <v>1</v>
      </c>
      <c r="H7" s="8"/>
    </row>
    <row r="8" spans="1:8" ht="18.75">
      <c r="A8" s="2"/>
      <c r="B8" s="3"/>
      <c r="C8" s="4"/>
      <c r="D8" s="5"/>
      <c r="E8" s="17"/>
      <c r="F8" s="7"/>
      <c r="G8" s="17"/>
      <c r="H8" s="8"/>
    </row>
    <row r="9" spans="1:8" ht="19.5" thickBot="1">
      <c r="C9" s="80" t="s">
        <v>181</v>
      </c>
      <c r="H9" s="8"/>
    </row>
    <row r="10" spans="1:8" ht="19.5" thickBot="1">
      <c r="A10" s="92"/>
      <c r="B10" s="89"/>
      <c r="C10" s="109" t="s">
        <v>230</v>
      </c>
      <c r="D10" s="90"/>
      <c r="E10" s="102">
        <v>3</v>
      </c>
      <c r="F10" s="91"/>
      <c r="G10" s="102" t="s">
        <v>2</v>
      </c>
      <c r="H10" s="88"/>
    </row>
    <row r="11" spans="1:8" s="93" customFormat="1" ht="19.5" thickBot="1">
      <c r="A11" s="100"/>
      <c r="B11" s="95"/>
      <c r="C11" s="109" t="s">
        <v>230</v>
      </c>
      <c r="D11" s="96"/>
      <c r="E11" s="138">
        <v>3</v>
      </c>
      <c r="F11" s="97"/>
      <c r="G11" s="138" t="s">
        <v>2</v>
      </c>
      <c r="H11" s="94"/>
    </row>
    <row r="12" spans="1:8" ht="18.75">
      <c r="A12" s="22"/>
      <c r="B12" s="19"/>
      <c r="C12" s="76"/>
      <c r="D12" s="20"/>
      <c r="E12" s="86"/>
      <c r="F12" s="21"/>
      <c r="G12" s="79"/>
      <c r="H12" s="8"/>
    </row>
    <row r="13" spans="1:8" ht="19.5" thickBot="1">
      <c r="C13" s="9" t="s">
        <v>184</v>
      </c>
    </row>
    <row r="14" spans="1:8" ht="15.75" thickBot="1">
      <c r="A14" s="72"/>
      <c r="B14" s="19"/>
      <c r="C14" s="101" t="s">
        <v>185</v>
      </c>
      <c r="D14" s="20"/>
      <c r="E14" s="21">
        <v>3</v>
      </c>
      <c r="F14" s="21"/>
      <c r="G14" s="103" t="s">
        <v>2</v>
      </c>
    </row>
    <row r="15" spans="1:8" ht="15.75" thickBot="1">
      <c r="A15" s="72"/>
      <c r="B15" s="19"/>
      <c r="C15" s="101" t="s">
        <v>252</v>
      </c>
      <c r="D15" s="20"/>
      <c r="E15" s="21">
        <v>3</v>
      </c>
      <c r="F15" s="21"/>
      <c r="G15" s="103" t="s">
        <v>2</v>
      </c>
    </row>
    <row r="16" spans="1:8" ht="15.75" thickBot="1">
      <c r="A16" s="72"/>
      <c r="B16" s="19"/>
      <c r="C16" s="101" t="s">
        <v>186</v>
      </c>
      <c r="D16" s="20"/>
      <c r="E16" s="21">
        <v>3</v>
      </c>
      <c r="F16" s="21"/>
      <c r="G16" s="79" t="s">
        <v>2</v>
      </c>
    </row>
    <row r="17" spans="1:11" ht="15.75" thickBot="1">
      <c r="A17" s="72"/>
      <c r="B17" s="19"/>
      <c r="C17" s="101" t="s">
        <v>187</v>
      </c>
      <c r="D17" s="20"/>
      <c r="E17" s="21">
        <v>3</v>
      </c>
      <c r="F17" s="21"/>
      <c r="G17" s="79" t="s">
        <v>2</v>
      </c>
    </row>
    <row r="18" spans="1:11" ht="15.75" thickBot="1">
      <c r="A18" s="72"/>
      <c r="B18" s="19"/>
      <c r="C18" s="101" t="s">
        <v>253</v>
      </c>
      <c r="D18" s="20"/>
      <c r="E18" s="21">
        <v>3</v>
      </c>
      <c r="F18" s="21"/>
      <c r="G18" s="103" t="s">
        <v>2</v>
      </c>
    </row>
    <row r="19" spans="1:11" ht="15.75" thickBot="1">
      <c r="A19" s="72"/>
      <c r="B19" s="19"/>
      <c r="C19" s="101" t="s">
        <v>188</v>
      </c>
      <c r="D19" s="20"/>
      <c r="E19" s="21">
        <v>3</v>
      </c>
      <c r="F19" s="21"/>
      <c r="G19" s="79" t="s">
        <v>2</v>
      </c>
    </row>
    <row r="20" spans="1:11">
      <c r="A20" s="22"/>
      <c r="B20" s="19"/>
      <c r="C20" s="76"/>
      <c r="D20" s="20"/>
      <c r="E20" s="24"/>
      <c r="F20" s="21"/>
      <c r="G20" s="24"/>
    </row>
    <row r="21" spans="1:11" ht="19.5" thickBot="1">
      <c r="C21" s="77" t="s">
        <v>189</v>
      </c>
    </row>
    <row r="22" spans="1:11" ht="15.75" thickBot="1">
      <c r="A22" s="72"/>
      <c r="B22" s="19"/>
      <c r="C22" s="110"/>
      <c r="D22" s="20"/>
      <c r="E22" s="78"/>
      <c r="F22" s="21"/>
      <c r="G22" s="78"/>
    </row>
    <row r="23" spans="1:11" ht="15.75" thickBot="1">
      <c r="A23" s="72"/>
      <c r="B23" s="19"/>
      <c r="C23" s="110"/>
      <c r="D23" s="20"/>
      <c r="E23" s="78"/>
      <c r="F23" s="21"/>
      <c r="G23" s="78"/>
    </row>
    <row r="24" spans="1:11" ht="15.75" thickBot="1">
      <c r="A24" s="72"/>
      <c r="B24" s="19"/>
      <c r="C24" s="110"/>
      <c r="D24" s="20"/>
      <c r="E24" s="78"/>
      <c r="F24" s="21"/>
      <c r="G24" s="78"/>
    </row>
    <row r="25" spans="1:11" ht="15.75" thickBot="1">
      <c r="A25" s="72"/>
      <c r="B25" s="19"/>
      <c r="C25" s="110"/>
      <c r="D25" s="20"/>
      <c r="E25" s="78"/>
      <c r="F25" s="21"/>
      <c r="G25" s="78"/>
    </row>
    <row r="26" spans="1:11" ht="15.75" thickBot="1">
      <c r="A26" s="72"/>
      <c r="B26" s="19"/>
      <c r="C26" s="110"/>
      <c r="D26" s="20"/>
      <c r="E26" s="78"/>
      <c r="F26" s="21"/>
      <c r="G26" s="78"/>
    </row>
    <row r="27" spans="1:11" ht="15.75" thickBot="1">
      <c r="A27" s="72"/>
      <c r="B27" s="19"/>
      <c r="C27" s="110"/>
      <c r="D27" s="20"/>
      <c r="E27" s="78"/>
      <c r="F27" s="21"/>
      <c r="G27" s="78"/>
    </row>
    <row r="28" spans="1:11" ht="15.75" thickBot="1">
      <c r="A28" s="72"/>
      <c r="B28" s="19"/>
      <c r="C28" s="110"/>
      <c r="D28" s="20"/>
      <c r="E28" s="78"/>
      <c r="F28" s="21"/>
      <c r="G28" s="78"/>
    </row>
    <row r="29" spans="1:11" s="93" customFormat="1" ht="15.75" thickBot="1">
      <c r="A29" s="100"/>
      <c r="B29" s="95"/>
      <c r="C29" s="110"/>
      <c r="D29" s="96"/>
      <c r="E29" s="102"/>
      <c r="F29" s="97"/>
      <c r="G29" s="102"/>
    </row>
    <row r="30" spans="1:11">
      <c r="A30" s="22"/>
      <c r="B30" s="19"/>
      <c r="C30" s="76"/>
      <c r="D30" s="20"/>
      <c r="E30" s="24"/>
      <c r="F30" s="21"/>
      <c r="G30" s="24"/>
    </row>
    <row r="31" spans="1:11" s="93" customFormat="1">
      <c r="A31" s="98"/>
      <c r="B31" s="95"/>
      <c r="C31" s="101"/>
      <c r="D31" s="96"/>
      <c r="E31" s="99"/>
      <c r="F31" s="97"/>
      <c r="G31" s="99"/>
    </row>
    <row r="32" spans="1:11" s="57" customFormat="1" ht="15.75">
      <c r="A32" s="56"/>
      <c r="C32" s="123" t="s">
        <v>177</v>
      </c>
      <c r="D32" s="123"/>
      <c r="E32" s="123"/>
      <c r="F32" s="123"/>
      <c r="G32" s="123"/>
      <c r="H32" s="58"/>
      <c r="K32" s="59"/>
    </row>
    <row r="33" spans="1:23" s="57" customFormat="1" ht="12.75">
      <c r="A33" s="56"/>
      <c r="C33" s="126" t="s">
        <v>164</v>
      </c>
      <c r="D33" s="127"/>
      <c r="E33" s="83"/>
      <c r="F33" s="60"/>
      <c r="G33" s="61"/>
      <c r="J33" s="59"/>
    </row>
    <row r="34" spans="1:23" s="57" customFormat="1">
      <c r="A34" s="62"/>
      <c r="B34" s="63"/>
      <c r="C34" s="115" t="s">
        <v>165</v>
      </c>
      <c r="D34" s="116"/>
      <c r="E34" s="82"/>
      <c r="F34" s="60"/>
      <c r="G34" s="71"/>
    </row>
    <row r="35" spans="1:23" s="57" customFormat="1" ht="15.75">
      <c r="A35" s="64"/>
      <c r="B35" s="65"/>
      <c r="C35" s="117" t="s">
        <v>180</v>
      </c>
      <c r="D35" s="118"/>
      <c r="E35" s="82"/>
      <c r="F35" s="60"/>
      <c r="G35" s="61"/>
      <c r="L35" s="66"/>
    </row>
    <row r="36" spans="1:23" s="57" customFormat="1" ht="12.75">
      <c r="A36" s="56"/>
      <c r="C36" s="113" t="s">
        <v>166</v>
      </c>
      <c r="D36" s="114"/>
      <c r="E36" s="84"/>
      <c r="F36" s="60"/>
      <c r="G36" s="67"/>
      <c r="L36" s="59"/>
    </row>
    <row r="37" spans="1:23" s="57" customFormat="1" ht="15.75">
      <c r="A37" s="62"/>
      <c r="B37" s="63"/>
      <c r="C37" s="113" t="s">
        <v>167</v>
      </c>
      <c r="D37" s="114"/>
      <c r="E37" s="84"/>
      <c r="F37" s="60"/>
      <c r="G37" s="67"/>
      <c r="L37" s="69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</row>
    <row r="38" spans="1:23" s="57" customFormat="1" ht="12.75">
      <c r="A38" s="56"/>
      <c r="C38" s="113" t="s">
        <v>168</v>
      </c>
      <c r="D38" s="114"/>
      <c r="E38" s="85"/>
      <c r="F38" s="60"/>
      <c r="G38" s="68"/>
      <c r="H38" s="67"/>
    </row>
    <row r="40" spans="1:23" s="93" customFormat="1" ht="59.25" customHeight="1">
      <c r="A40" s="129" t="s">
        <v>232</v>
      </c>
      <c r="B40" s="130"/>
      <c r="C40" s="130"/>
      <c r="D40" s="130"/>
      <c r="E40" s="130"/>
      <c r="F40" s="130"/>
      <c r="G40" s="130"/>
    </row>
    <row r="42" spans="1:23" ht="31.5">
      <c r="A42" s="128" t="s">
        <v>3</v>
      </c>
      <c r="B42" s="128"/>
      <c r="C42" s="128"/>
      <c r="D42" s="128"/>
      <c r="E42" s="128"/>
      <c r="F42" s="128"/>
      <c r="G42" s="128"/>
      <c r="H42" s="1"/>
    </row>
    <row r="43" spans="1:23" ht="15" customHeight="1">
      <c r="A43" s="122" t="s">
        <v>179</v>
      </c>
      <c r="B43" s="122"/>
      <c r="C43" s="122"/>
      <c r="H43" s="1"/>
    </row>
    <row r="44" spans="1:23" ht="25.5" customHeight="1">
      <c r="A44" s="124" t="s">
        <v>190</v>
      </c>
      <c r="B44" s="125"/>
      <c r="C44" s="125"/>
      <c r="D44" s="125"/>
      <c r="E44" s="125"/>
      <c r="F44" s="125"/>
      <c r="G44" s="125"/>
      <c r="H44" s="1"/>
    </row>
    <row r="45" spans="1:23" ht="18.75">
      <c r="A45" s="122" t="s">
        <v>178</v>
      </c>
      <c r="B45" s="122"/>
      <c r="C45" s="122"/>
    </row>
    <row r="46" spans="1:23" s="87" customFormat="1" ht="89.25" customHeight="1">
      <c r="A46" s="124" t="s">
        <v>191</v>
      </c>
      <c r="B46" s="125"/>
      <c r="C46" s="125"/>
      <c r="D46" s="125"/>
      <c r="E46" s="125"/>
      <c r="F46" s="125"/>
      <c r="G46" s="125"/>
    </row>
    <row r="47" spans="1:23" s="87" customFormat="1">
      <c r="B47" s="81"/>
      <c r="C47" s="104" t="s">
        <v>192</v>
      </c>
      <c r="D47" s="140"/>
      <c r="E47" s="141">
        <v>4</v>
      </c>
      <c r="F47" s="81"/>
      <c r="G47" s="141" t="s">
        <v>2</v>
      </c>
    </row>
    <row r="48" spans="1:23" s="87" customFormat="1">
      <c r="A48" s="81"/>
      <c r="B48" s="81"/>
      <c r="C48" t="s">
        <v>193</v>
      </c>
      <c r="D48" s="140"/>
      <c r="E48" s="141">
        <v>3</v>
      </c>
      <c r="F48" s="81"/>
      <c r="G48" s="141" t="s">
        <v>2</v>
      </c>
    </row>
    <row r="49" spans="1:7" s="87" customFormat="1">
      <c r="A49" s="81"/>
      <c r="B49" s="81"/>
      <c r="C49" t="s">
        <v>194</v>
      </c>
      <c r="D49" s="140"/>
      <c r="E49" s="141">
        <v>3</v>
      </c>
      <c r="F49" s="81"/>
      <c r="G49" s="141" t="s">
        <v>2</v>
      </c>
    </row>
    <row r="50" spans="1:7" s="87" customFormat="1">
      <c r="A50" s="81"/>
      <c r="B50" s="81"/>
      <c r="C50" t="s">
        <v>195</v>
      </c>
      <c r="D50" s="140"/>
      <c r="E50" s="141">
        <v>3</v>
      </c>
      <c r="F50" s="81"/>
      <c r="G50" s="141" t="s">
        <v>2</v>
      </c>
    </row>
    <row r="51" spans="1:7" s="87" customFormat="1">
      <c r="C51" t="s">
        <v>196</v>
      </c>
      <c r="D51" s="140"/>
      <c r="E51" s="141">
        <v>3</v>
      </c>
      <c r="F51" s="81"/>
      <c r="G51" s="141" t="s">
        <v>2</v>
      </c>
    </row>
    <row r="52" spans="1:7" s="87" customFormat="1">
      <c r="A52" s="81"/>
      <c r="B52" s="81"/>
      <c r="C52" t="s">
        <v>197</v>
      </c>
      <c r="D52" s="111"/>
      <c r="E52" s="139">
        <v>3</v>
      </c>
      <c r="G52" s="141" t="s">
        <v>2</v>
      </c>
    </row>
    <row r="53" spans="1:7" s="87" customFormat="1">
      <c r="A53" s="81"/>
      <c r="B53" s="81"/>
      <c r="C53" t="s">
        <v>198</v>
      </c>
      <c r="D53" s="140"/>
      <c r="E53" s="141">
        <v>3</v>
      </c>
      <c r="F53" s="81"/>
      <c r="G53" s="141" t="s">
        <v>2</v>
      </c>
    </row>
    <row r="54" spans="1:7" s="87" customFormat="1">
      <c r="A54" s="81"/>
      <c r="B54" s="81"/>
      <c r="C54" t="s">
        <v>199</v>
      </c>
      <c r="D54" s="140"/>
      <c r="E54" s="141" t="s">
        <v>254</v>
      </c>
      <c r="F54" s="81"/>
      <c r="G54" s="141" t="s">
        <v>2</v>
      </c>
    </row>
    <row r="55" spans="1:7" s="87" customFormat="1">
      <c r="A55" s="81"/>
      <c r="B55" s="81"/>
      <c r="C55" t="s">
        <v>200</v>
      </c>
      <c r="D55" s="140"/>
      <c r="E55" s="141">
        <v>3</v>
      </c>
      <c r="F55" s="81"/>
      <c r="G55" s="141" t="s">
        <v>2</v>
      </c>
    </row>
    <row r="56" spans="1:7" s="87" customFormat="1">
      <c r="C56" t="s">
        <v>201</v>
      </c>
      <c r="D56" s="140"/>
      <c r="E56" s="141">
        <v>3</v>
      </c>
      <c r="F56" s="81"/>
      <c r="G56" s="141" t="s">
        <v>2</v>
      </c>
    </row>
    <row r="57" spans="1:7" s="87" customFormat="1">
      <c r="C57" t="s">
        <v>202</v>
      </c>
      <c r="D57" s="111"/>
      <c r="E57" s="139">
        <v>3</v>
      </c>
      <c r="G57" s="141" t="s">
        <v>2</v>
      </c>
    </row>
    <row r="58" spans="1:7" s="87" customFormat="1">
      <c r="C58" t="s">
        <v>203</v>
      </c>
      <c r="D58" s="111"/>
      <c r="E58" s="139">
        <v>3</v>
      </c>
      <c r="G58" s="141" t="s">
        <v>2</v>
      </c>
    </row>
    <row r="59" spans="1:7" s="87" customFormat="1">
      <c r="C59" s="104" t="s">
        <v>204</v>
      </c>
      <c r="D59" s="111"/>
      <c r="E59" s="139">
        <v>3</v>
      </c>
      <c r="G59" s="141" t="s">
        <v>2</v>
      </c>
    </row>
    <row r="60" spans="1:7" s="87" customFormat="1">
      <c r="C60" s="104" t="s">
        <v>205</v>
      </c>
      <c r="D60" s="111"/>
      <c r="E60" s="139">
        <v>3</v>
      </c>
      <c r="G60" s="141" t="s">
        <v>2</v>
      </c>
    </row>
    <row r="61" spans="1:7" s="87" customFormat="1">
      <c r="C61" t="s">
        <v>206</v>
      </c>
      <c r="D61" s="111"/>
      <c r="E61" s="139">
        <v>3</v>
      </c>
      <c r="G61" s="141" t="s">
        <v>2</v>
      </c>
    </row>
    <row r="62" spans="1:7">
      <c r="C62" t="s">
        <v>207</v>
      </c>
      <c r="D62" s="10"/>
      <c r="E62" s="139">
        <v>3</v>
      </c>
      <c r="G62" s="141" t="s">
        <v>2</v>
      </c>
    </row>
    <row r="63" spans="1:7">
      <c r="C63" s="104" t="s">
        <v>208</v>
      </c>
      <c r="D63" s="10"/>
      <c r="E63" s="139">
        <v>3</v>
      </c>
      <c r="G63" s="141" t="s">
        <v>2</v>
      </c>
    </row>
    <row r="64" spans="1:7">
      <c r="C64" s="104" t="s">
        <v>209</v>
      </c>
      <c r="D64" s="10"/>
      <c r="E64" s="139">
        <v>3</v>
      </c>
      <c r="G64" s="141" t="s">
        <v>2</v>
      </c>
    </row>
    <row r="65" spans="3:7">
      <c r="C65" t="s">
        <v>210</v>
      </c>
      <c r="D65" s="10"/>
      <c r="E65" s="139">
        <v>1</v>
      </c>
      <c r="G65" s="141" t="s">
        <v>2</v>
      </c>
    </row>
    <row r="66" spans="3:7">
      <c r="C66" t="s">
        <v>211</v>
      </c>
      <c r="D66" s="10"/>
      <c r="E66" s="139">
        <v>1</v>
      </c>
      <c r="G66" s="141" t="s">
        <v>2</v>
      </c>
    </row>
    <row r="67" spans="3:7">
      <c r="C67" t="s">
        <v>212</v>
      </c>
      <c r="D67" s="10"/>
      <c r="E67" s="139">
        <v>3</v>
      </c>
      <c r="G67" s="141" t="s">
        <v>2</v>
      </c>
    </row>
    <row r="68" spans="3:7">
      <c r="C68" t="s">
        <v>213</v>
      </c>
      <c r="D68" s="10"/>
      <c r="E68" s="139">
        <v>3</v>
      </c>
      <c r="G68" s="141" t="s">
        <v>2</v>
      </c>
    </row>
    <row r="69" spans="3:7">
      <c r="C69" t="s">
        <v>214</v>
      </c>
      <c r="D69" s="10"/>
      <c r="E69" s="139">
        <v>3</v>
      </c>
      <c r="G69" s="141" t="s">
        <v>2</v>
      </c>
    </row>
    <row r="70" spans="3:7">
      <c r="C70" t="s">
        <v>215</v>
      </c>
      <c r="D70" s="10"/>
      <c r="E70" s="139">
        <v>3</v>
      </c>
      <c r="G70" s="141" t="s">
        <v>2</v>
      </c>
    </row>
    <row r="71" spans="3:7">
      <c r="C71" t="s">
        <v>216</v>
      </c>
      <c r="D71" s="10"/>
      <c r="E71" s="139">
        <v>3</v>
      </c>
      <c r="G71" s="141" t="s">
        <v>2</v>
      </c>
    </row>
    <row r="72" spans="3:7">
      <c r="C72" s="105" t="s">
        <v>217</v>
      </c>
      <c r="D72" s="10"/>
      <c r="E72" s="139">
        <v>3</v>
      </c>
      <c r="G72" s="141" t="s">
        <v>2</v>
      </c>
    </row>
    <row r="73" spans="3:7">
      <c r="C73" t="s">
        <v>218</v>
      </c>
      <c r="D73" s="10"/>
      <c r="E73" s="139">
        <v>3</v>
      </c>
      <c r="G73" s="141" t="s">
        <v>2</v>
      </c>
    </row>
    <row r="74" spans="3:7">
      <c r="C74" t="s">
        <v>219</v>
      </c>
      <c r="D74" s="10"/>
      <c r="E74" s="139">
        <v>3</v>
      </c>
      <c r="G74" s="99"/>
    </row>
    <row r="75" spans="3:7">
      <c r="C75" t="s">
        <v>220</v>
      </c>
      <c r="D75" s="10"/>
      <c r="E75" s="139">
        <v>3</v>
      </c>
      <c r="G75" s="99"/>
    </row>
    <row r="76" spans="3:7">
      <c r="C76" t="s">
        <v>221</v>
      </c>
      <c r="D76" s="10"/>
      <c r="E76" s="139">
        <v>3</v>
      </c>
      <c r="G76" s="141" t="s">
        <v>2</v>
      </c>
    </row>
  </sheetData>
  <mergeCells count="17">
    <mergeCell ref="A45:C45"/>
    <mergeCell ref="C32:G32"/>
    <mergeCell ref="A46:G46"/>
    <mergeCell ref="C33:D33"/>
    <mergeCell ref="A43:C43"/>
    <mergeCell ref="A44:G44"/>
    <mergeCell ref="A42:G42"/>
    <mergeCell ref="A40:G40"/>
    <mergeCell ref="A1:G1"/>
    <mergeCell ref="C37:D37"/>
    <mergeCell ref="C38:D38"/>
    <mergeCell ref="C34:D34"/>
    <mergeCell ref="C35:D35"/>
    <mergeCell ref="C36:D36"/>
    <mergeCell ref="A3:G3"/>
    <mergeCell ref="C4:F4"/>
    <mergeCell ref="A2:G2"/>
  </mergeCells>
  <dataValidations xWindow="588" yWindow="411" count="4">
    <dataValidation type="whole" allowBlank="1" showInputMessage="1" showErrorMessage="1" promptTitle="Course Credit Hours" prompt=" " sqref="E10:F12 F20 F30:F31 E14:F19 E22:F29" xr:uid="{74229D96-93C4-4778-8B2D-C676244745DF}">
      <formula1>1</formula1>
      <formula2>6</formula2>
    </dataValidation>
    <dataValidation allowBlank="1" showInputMessage="1" showErrorMessage="1" promptTitle="LA for Liberal Arts" prompt="  " sqref="G14:G19 G10:G12 G22:G29" xr:uid="{A31A5B09-9325-4BB5-B0F6-4AF6DCEF0D9A}"/>
    <dataValidation allowBlank="1" showInputMessage="1" showErrorMessage="1" promptTitle="Course" sqref="D14:D20 D10:D12 D22:D31" xr:uid="{355E1AB9-0926-4642-A0E8-BB668820CE65}"/>
    <dataValidation allowBlank="1" showInputMessage="1" showErrorMessage="1" promptTitle="X or IP or TR" prompt="X = Completed_x000a_IP = In Progress_x000a_TR = Transferred " sqref="A14:A20 A10:A12 A22:A31" xr:uid="{578D1478-15B0-42AF-89D5-3BF21C2631C1}"/>
  </dataValidations>
  <pageMargins left="0.7" right="0.7" top="0.75" bottom="0.75" header="0.3" footer="0.3"/>
  <pageSetup scale="86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4" name="Check Box 5">
              <controlPr locked="0" defaultSize="0" autoFill="0" autoLine="0" autoPict="0">
                <anchor moveWithCells="1">
                  <from>
                    <xdr:col>4</xdr:col>
                    <xdr:colOff>171450</xdr:colOff>
                    <xdr:row>36</xdr:row>
                    <xdr:rowOff>171450</xdr:rowOff>
                  </from>
                  <to>
                    <xdr:col>4</xdr:col>
                    <xdr:colOff>476250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5" name="Check Box 6">
              <controlPr locked="0" defaultSize="0" autoFill="0" autoLine="0" autoPict="0">
                <anchor moveWithCells="1">
                  <from>
                    <xdr:col>4</xdr:col>
                    <xdr:colOff>161925</xdr:colOff>
                    <xdr:row>35</xdr:row>
                    <xdr:rowOff>142875</xdr:rowOff>
                  </from>
                  <to>
                    <xdr:col>4</xdr:col>
                    <xdr:colOff>466725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6" name="Check Box 7">
              <controlPr locked="0" defaultSize="0" autoFill="0" autoLine="0" autoPict="0">
                <anchor moveWithCells="1">
                  <from>
                    <xdr:col>4</xdr:col>
                    <xdr:colOff>161925</xdr:colOff>
                    <xdr:row>34</xdr:row>
                    <xdr:rowOff>171450</xdr:rowOff>
                  </from>
                  <to>
                    <xdr:col>4</xdr:col>
                    <xdr:colOff>466725</xdr:colOff>
                    <xdr:row>36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7" name="Check Box 10">
              <controlPr locked="0" defaultSize="0" autoFill="0" autoLine="0" autoPict="0">
                <anchor moveWithCells="1">
                  <from>
                    <xdr:col>4</xdr:col>
                    <xdr:colOff>161925</xdr:colOff>
                    <xdr:row>31</xdr:row>
                    <xdr:rowOff>171450</xdr:rowOff>
                  </from>
                  <to>
                    <xdr:col>4</xdr:col>
                    <xdr:colOff>466725</xdr:colOff>
                    <xdr:row>33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01262D-6010-4A59-A82B-E5D804AECC37}">
  <sheetPr>
    <pageSetUpPr fitToPage="1"/>
  </sheetPr>
  <dimension ref="A1:H171"/>
  <sheetViews>
    <sheetView workbookViewId="0">
      <selection sqref="A1:G1"/>
    </sheetView>
  </sheetViews>
  <sheetFormatPr defaultRowHeight="15"/>
  <cols>
    <col min="1" max="2" width="4.7109375" style="93" customWidth="1"/>
    <col min="3" max="3" width="62.85546875" style="93" bestFit="1" customWidth="1"/>
    <col min="4" max="4" width="2.7109375" style="93" customWidth="1"/>
    <col min="5" max="5" width="14" style="93" bestFit="1" customWidth="1"/>
    <col min="6" max="6" width="2.7109375" style="93" customWidth="1"/>
    <col min="7" max="7" width="16.7109375" style="93" bestFit="1" customWidth="1"/>
    <col min="8" max="8" width="28" style="93" bestFit="1" customWidth="1"/>
    <col min="9" max="16384" width="9.140625" style="93"/>
  </cols>
  <sheetData>
    <row r="1" spans="1:8" ht="28.5">
      <c r="A1" s="112" t="s">
        <v>172</v>
      </c>
      <c r="B1" s="112"/>
      <c r="C1" s="112"/>
      <c r="D1" s="112"/>
      <c r="E1" s="112"/>
      <c r="F1" s="112"/>
      <c r="G1" s="112"/>
      <c r="H1" s="30"/>
    </row>
    <row r="2" spans="1:8" ht="31.5">
      <c r="A2" s="112" t="s">
        <v>176</v>
      </c>
      <c r="B2" s="112"/>
      <c r="C2" s="112"/>
      <c r="D2" s="112"/>
      <c r="E2" s="112"/>
      <c r="F2" s="112"/>
      <c r="G2" s="112"/>
      <c r="H2" s="1"/>
    </row>
    <row r="3" spans="1:8">
      <c r="A3" s="25"/>
      <c r="B3" s="26"/>
      <c r="C3" s="27"/>
      <c r="D3" s="120" t="s">
        <v>174</v>
      </c>
      <c r="E3" s="120"/>
      <c r="F3" s="120"/>
      <c r="G3" s="31">
        <f>SUMIFS($E:$E,$A:$A,"x",G:G,"LA")+SUMIFS($E:$E,$A:$A,"tr",G:G,"LA")</f>
        <v>0</v>
      </c>
      <c r="H3" s="30"/>
    </row>
    <row r="4" spans="1:8">
      <c r="A4" s="25"/>
      <c r="B4" s="26"/>
      <c r="C4" s="27"/>
      <c r="D4" s="137" t="s">
        <v>169</v>
      </c>
      <c r="E4" s="137"/>
      <c r="F4" s="137"/>
      <c r="G4" s="31">
        <f>SUMIF($A:$A,"x",$E:$E)+SUMIF($A:$A,"tr",$E:$E)</f>
        <v>0</v>
      </c>
      <c r="H4" s="55"/>
    </row>
    <row r="5" spans="1:8">
      <c r="A5" s="25"/>
      <c r="B5" s="26"/>
      <c r="C5" s="27"/>
      <c r="D5" s="26"/>
      <c r="E5" s="32"/>
      <c r="F5" s="32"/>
      <c r="G5" s="32"/>
      <c r="H5" s="32"/>
    </row>
    <row r="6" spans="1:8" ht="18.75">
      <c r="A6" s="2"/>
      <c r="B6" s="3"/>
      <c r="C6" s="4" t="s">
        <v>6</v>
      </c>
      <c r="D6" s="5"/>
      <c r="E6" s="6" t="s">
        <v>0</v>
      </c>
      <c r="F6" s="7"/>
      <c r="G6" s="4" t="s">
        <v>1</v>
      </c>
      <c r="H6" s="94"/>
    </row>
    <row r="7" spans="1:8" ht="19.5" thickBot="1">
      <c r="A7" s="33"/>
      <c r="B7" s="34"/>
      <c r="C7" s="106" t="s">
        <v>175</v>
      </c>
      <c r="D7" s="3"/>
      <c r="E7" s="35"/>
      <c r="F7" s="2"/>
      <c r="G7" s="106"/>
      <c r="H7" s="94"/>
    </row>
    <row r="8" spans="1:8" ht="19.5" thickBot="1">
      <c r="A8" s="100"/>
      <c r="B8" s="13"/>
      <c r="C8" s="36" t="s">
        <v>7</v>
      </c>
      <c r="D8" s="13"/>
      <c r="E8" s="37">
        <v>3</v>
      </c>
      <c r="F8" s="15"/>
      <c r="G8" s="36" t="s">
        <v>2</v>
      </c>
      <c r="H8" s="94"/>
    </row>
    <row r="9" spans="1:8" ht="19.5" thickBot="1">
      <c r="A9" s="100"/>
      <c r="B9" s="13"/>
      <c r="C9" s="36" t="s">
        <v>8</v>
      </c>
      <c r="D9" s="13"/>
      <c r="E9" s="37">
        <v>3</v>
      </c>
      <c r="F9" s="15"/>
      <c r="G9" s="36" t="s">
        <v>2</v>
      </c>
      <c r="H9" s="94"/>
    </row>
    <row r="10" spans="1:8" ht="19.5" thickBot="1">
      <c r="A10" s="100"/>
      <c r="B10" s="13"/>
      <c r="C10" s="12"/>
      <c r="D10" s="13"/>
      <c r="E10" s="14"/>
      <c r="F10" s="15"/>
      <c r="G10" s="16"/>
      <c r="H10" s="38"/>
    </row>
    <row r="11" spans="1:8" ht="18.75">
      <c r="A11" s="39"/>
      <c r="B11" s="13"/>
      <c r="C11" s="40"/>
      <c r="D11" s="13"/>
      <c r="E11" s="41"/>
      <c r="F11" s="15"/>
      <c r="G11" s="40"/>
      <c r="H11" s="38"/>
    </row>
    <row r="12" spans="1:8" ht="19.5" thickBot="1">
      <c r="A12" s="2"/>
      <c r="B12" s="3"/>
      <c r="C12" s="106" t="s">
        <v>9</v>
      </c>
      <c r="D12" s="3"/>
      <c r="E12" s="35"/>
      <c r="F12" s="2"/>
      <c r="G12" s="106"/>
      <c r="H12" s="38"/>
    </row>
    <row r="13" spans="1:8" ht="19.5" thickBot="1">
      <c r="A13" s="100"/>
      <c r="B13" s="42"/>
      <c r="C13" s="43"/>
      <c r="D13" s="34"/>
      <c r="E13" s="11"/>
      <c r="F13" s="33"/>
      <c r="G13" s="16"/>
      <c r="H13" s="38"/>
    </row>
    <row r="14" spans="1:8" ht="18.75">
      <c r="A14" s="44"/>
      <c r="B14" s="42"/>
      <c r="C14" s="45"/>
      <c r="D14" s="34"/>
      <c r="E14" s="46"/>
      <c r="F14" s="33"/>
      <c r="G14" s="45"/>
      <c r="H14" s="38"/>
    </row>
    <row r="15" spans="1:8" ht="19.5" thickBot="1">
      <c r="A15" s="47"/>
      <c r="B15" s="42"/>
      <c r="C15" s="106" t="s">
        <v>233</v>
      </c>
      <c r="D15" s="3"/>
      <c r="E15" s="35"/>
      <c r="F15" s="48"/>
      <c r="G15" s="106"/>
      <c r="H15" s="38"/>
    </row>
    <row r="16" spans="1:8" ht="19.5" thickBot="1">
      <c r="A16" s="100"/>
      <c r="B16" s="13"/>
      <c r="C16" s="36" t="s">
        <v>10</v>
      </c>
      <c r="D16" s="13"/>
      <c r="E16" s="37">
        <v>2</v>
      </c>
      <c r="F16" s="15"/>
      <c r="G16" s="36" t="s">
        <v>2</v>
      </c>
      <c r="H16" s="38"/>
    </row>
    <row r="17" spans="1:8" ht="19.5" thickBot="1">
      <c r="A17" s="100"/>
      <c r="B17" s="13"/>
      <c r="C17" s="36" t="s">
        <v>11</v>
      </c>
      <c r="D17" s="13"/>
      <c r="E17" s="37">
        <v>2</v>
      </c>
      <c r="F17" s="15"/>
      <c r="G17" s="36" t="s">
        <v>2</v>
      </c>
      <c r="H17" s="38"/>
    </row>
    <row r="18" spans="1:8" ht="18.75">
      <c r="A18" s="2"/>
      <c r="B18" s="13"/>
      <c r="C18" s="36"/>
      <c r="D18" s="13"/>
      <c r="E18" s="37"/>
      <c r="F18" s="15"/>
      <c r="G18" s="36"/>
      <c r="H18" s="38"/>
    </row>
    <row r="19" spans="1:8" ht="19.5" thickBot="1">
      <c r="A19" s="2"/>
      <c r="B19" s="3"/>
      <c r="C19" s="106" t="s">
        <v>12</v>
      </c>
      <c r="D19" s="3"/>
      <c r="E19" s="35"/>
      <c r="F19" s="48"/>
      <c r="G19" s="106"/>
      <c r="H19" s="38"/>
    </row>
    <row r="20" spans="1:8" ht="19.5" thickBot="1">
      <c r="A20" s="100"/>
      <c r="B20" s="13"/>
      <c r="C20" s="36" t="s">
        <v>13</v>
      </c>
      <c r="D20" s="13"/>
      <c r="E20" s="37">
        <v>3</v>
      </c>
      <c r="F20" s="15"/>
      <c r="G20" s="36" t="s">
        <v>2</v>
      </c>
      <c r="H20" s="38"/>
    </row>
    <row r="21" spans="1:8" ht="19.5" thickBot="1">
      <c r="A21" s="100"/>
      <c r="B21" s="13"/>
      <c r="C21" s="12" t="s">
        <v>234</v>
      </c>
      <c r="D21" s="13"/>
      <c r="E21" s="14"/>
      <c r="F21" s="15"/>
      <c r="G21" s="16"/>
      <c r="H21" s="38"/>
    </row>
    <row r="22" spans="1:8" ht="18.75">
      <c r="A22" s="39"/>
      <c r="B22" s="13"/>
      <c r="C22" s="40"/>
      <c r="D22" s="13"/>
      <c r="E22" s="41"/>
      <c r="F22" s="15"/>
      <c r="G22" s="40"/>
      <c r="H22" s="38"/>
    </row>
    <row r="23" spans="1:8" ht="19.5" thickBot="1">
      <c r="A23" s="2"/>
      <c r="B23" s="3"/>
      <c r="C23" s="106" t="s">
        <v>14</v>
      </c>
      <c r="D23" s="3"/>
      <c r="E23" s="35"/>
      <c r="F23" s="48"/>
      <c r="G23" s="35"/>
      <c r="H23" s="38"/>
    </row>
    <row r="24" spans="1:8" ht="19.5" thickBot="1">
      <c r="A24" s="100"/>
      <c r="B24" s="13"/>
      <c r="C24" s="36" t="s">
        <v>15</v>
      </c>
      <c r="D24" s="13"/>
      <c r="E24" s="37">
        <v>3</v>
      </c>
      <c r="F24" s="15"/>
      <c r="G24" s="36" t="s">
        <v>2</v>
      </c>
      <c r="H24" s="38" t="s">
        <v>16</v>
      </c>
    </row>
    <row r="25" spans="1:8" ht="19.5" thickBot="1">
      <c r="A25" s="100"/>
      <c r="B25" s="13"/>
      <c r="C25" s="36" t="s">
        <v>17</v>
      </c>
      <c r="D25" s="13"/>
      <c r="E25" s="37">
        <v>3</v>
      </c>
      <c r="F25" s="15"/>
      <c r="G25" s="36" t="s">
        <v>2</v>
      </c>
      <c r="H25" s="38"/>
    </row>
    <row r="26" spans="1:8" ht="19.5" thickBot="1">
      <c r="A26" s="100"/>
      <c r="B26" s="13"/>
      <c r="C26" s="36" t="s">
        <v>18</v>
      </c>
      <c r="D26" s="13"/>
      <c r="E26" s="37">
        <v>3</v>
      </c>
      <c r="F26" s="15"/>
      <c r="G26" s="36" t="s">
        <v>2</v>
      </c>
      <c r="H26" s="38"/>
    </row>
    <row r="27" spans="1:8" ht="18.75">
      <c r="A27" s="49"/>
      <c r="B27" s="13"/>
      <c r="C27" s="36"/>
      <c r="D27" s="13"/>
      <c r="E27" s="37"/>
      <c r="F27" s="15"/>
      <c r="G27" s="36"/>
      <c r="H27" s="38"/>
    </row>
    <row r="28" spans="1:8" ht="19.5" thickBot="1">
      <c r="A28" s="2"/>
      <c r="B28" s="3"/>
      <c r="C28" s="106" t="s">
        <v>19</v>
      </c>
      <c r="D28" s="50"/>
      <c r="E28" s="35"/>
      <c r="F28" s="48"/>
      <c r="G28" s="106"/>
      <c r="H28" s="38"/>
    </row>
    <row r="29" spans="1:8" ht="19.5" thickBot="1">
      <c r="A29" s="100"/>
      <c r="B29" s="13"/>
      <c r="C29" s="40" t="s">
        <v>20</v>
      </c>
      <c r="D29" s="13"/>
      <c r="E29" s="14"/>
      <c r="F29" s="15"/>
      <c r="G29" s="36"/>
      <c r="H29" s="38"/>
    </row>
    <row r="30" spans="1:8" ht="18.75">
      <c r="A30" s="39"/>
      <c r="B30" s="13"/>
      <c r="C30" s="40"/>
      <c r="D30" s="13"/>
      <c r="E30" s="41"/>
      <c r="F30" s="15"/>
      <c r="G30" s="36"/>
      <c r="H30" s="38"/>
    </row>
    <row r="31" spans="1:8" ht="19.5" thickBot="1">
      <c r="A31" s="2"/>
      <c r="B31" s="3"/>
      <c r="C31" s="106" t="s">
        <v>21</v>
      </c>
      <c r="D31" s="50"/>
      <c r="E31" s="35"/>
      <c r="F31" s="48"/>
      <c r="G31" s="106"/>
      <c r="H31" s="38"/>
    </row>
    <row r="32" spans="1:8" ht="19.5" thickBot="1">
      <c r="A32" s="100"/>
      <c r="B32" s="13"/>
      <c r="C32" s="12"/>
      <c r="D32" s="13"/>
      <c r="E32" s="14"/>
      <c r="F32" s="15"/>
      <c r="G32" s="16"/>
      <c r="H32" s="38"/>
    </row>
    <row r="33" spans="1:8" ht="19.5" thickBot="1">
      <c r="A33" s="100"/>
      <c r="B33" s="13"/>
      <c r="C33" s="12"/>
      <c r="D33" s="13"/>
      <c r="E33" s="14"/>
      <c r="F33" s="15"/>
      <c r="G33" s="16"/>
      <c r="H33" s="38"/>
    </row>
    <row r="34" spans="1:8" ht="18.75">
      <c r="A34" s="39"/>
      <c r="B34" s="13"/>
      <c r="C34" s="40"/>
      <c r="D34" s="13"/>
      <c r="E34" s="41"/>
      <c r="F34" s="15"/>
      <c r="G34" s="40"/>
      <c r="H34" s="38"/>
    </row>
    <row r="35" spans="1:8" ht="19.5" thickBot="1">
      <c r="A35" s="2"/>
      <c r="B35" s="3"/>
      <c r="C35" s="106" t="s">
        <v>22</v>
      </c>
      <c r="D35" s="50"/>
      <c r="E35" s="35"/>
      <c r="F35" s="48"/>
      <c r="G35" s="106"/>
      <c r="H35" s="38"/>
    </row>
    <row r="36" spans="1:8" ht="19.5" thickBot="1">
      <c r="A36" s="100"/>
      <c r="B36" s="13"/>
      <c r="C36" s="12"/>
      <c r="D36" s="13"/>
      <c r="E36" s="14"/>
      <c r="F36" s="15"/>
      <c r="G36" s="16"/>
      <c r="H36" s="38"/>
    </row>
    <row r="37" spans="1:8" ht="18.75">
      <c r="A37" s="39"/>
      <c r="B37" s="13"/>
      <c r="C37" s="40"/>
      <c r="D37" s="13"/>
      <c r="E37" s="41"/>
      <c r="F37" s="15"/>
      <c r="G37" s="40"/>
      <c r="H37" s="38"/>
    </row>
    <row r="38" spans="1:8" ht="19.5" thickBot="1">
      <c r="A38" s="2"/>
      <c r="B38" s="3"/>
      <c r="C38" s="106" t="s">
        <v>23</v>
      </c>
      <c r="D38" s="50"/>
      <c r="E38" s="35"/>
      <c r="F38" s="48"/>
      <c r="G38" s="106"/>
      <c r="H38" s="38"/>
    </row>
    <row r="39" spans="1:8" ht="19.5" thickBot="1">
      <c r="A39" s="100"/>
      <c r="B39" s="13"/>
      <c r="C39" s="12"/>
      <c r="D39" s="13"/>
      <c r="E39" s="14"/>
      <c r="F39" s="15"/>
      <c r="G39" s="16"/>
      <c r="H39" s="38"/>
    </row>
    <row r="40" spans="1:8" ht="19.5" thickBot="1">
      <c r="A40" s="100"/>
      <c r="B40" s="13"/>
      <c r="C40" s="12"/>
      <c r="D40" s="13"/>
      <c r="E40" s="14"/>
      <c r="F40" s="15"/>
      <c r="G40" s="16"/>
      <c r="H40" s="38"/>
    </row>
    <row r="41" spans="1:8" ht="18.75">
      <c r="A41" s="39"/>
      <c r="B41" s="13"/>
      <c r="C41" s="40"/>
      <c r="D41" s="13"/>
      <c r="E41" s="41"/>
      <c r="F41" s="15"/>
      <c r="G41" s="40"/>
      <c r="H41" s="38"/>
    </row>
    <row r="42" spans="1:8" ht="19.5" thickBot="1">
      <c r="A42" s="2"/>
      <c r="B42" s="3"/>
      <c r="C42" s="106" t="s">
        <v>24</v>
      </c>
      <c r="D42" s="50"/>
      <c r="E42" s="35"/>
      <c r="F42" s="48"/>
      <c r="G42" s="106"/>
      <c r="H42" s="38"/>
    </row>
    <row r="43" spans="1:8" ht="19.5" thickBot="1">
      <c r="A43" s="100"/>
      <c r="B43" s="42"/>
      <c r="C43" s="43"/>
      <c r="D43" s="34"/>
      <c r="E43" s="11"/>
      <c r="F43" s="33"/>
      <c r="G43" s="16"/>
      <c r="H43" s="38"/>
    </row>
    <row r="44" spans="1:8" ht="19.5" thickBot="1">
      <c r="A44" s="100"/>
      <c r="B44" s="42"/>
      <c r="C44" s="43"/>
      <c r="D44" s="34"/>
      <c r="E44" s="11"/>
      <c r="F44" s="33"/>
      <c r="G44" s="16"/>
      <c r="H44" s="38"/>
    </row>
    <row r="45" spans="1:8" ht="19.5" thickBot="1">
      <c r="A45" s="100"/>
      <c r="B45" s="42"/>
      <c r="C45" s="43"/>
      <c r="D45" s="34"/>
      <c r="E45" s="11"/>
      <c r="F45" s="33"/>
      <c r="G45" s="43"/>
      <c r="H45" s="38"/>
    </row>
    <row r="46" spans="1:8" ht="18.75">
      <c r="A46" s="47"/>
      <c r="B46" s="42"/>
      <c r="C46" s="51"/>
      <c r="D46" s="42"/>
      <c r="E46" s="52"/>
      <c r="F46" s="33"/>
      <c r="G46" s="53"/>
      <c r="H46" s="54"/>
    </row>
    <row r="47" spans="1:8" ht="19.5" thickBot="1">
      <c r="A47" s="2"/>
      <c r="B47" s="3"/>
      <c r="C47" s="4" t="s">
        <v>25</v>
      </c>
      <c r="D47" s="5"/>
      <c r="E47" s="6" t="s">
        <v>0</v>
      </c>
      <c r="F47" s="7"/>
      <c r="G47" s="4" t="s">
        <v>1</v>
      </c>
      <c r="H47" s="94"/>
    </row>
    <row r="48" spans="1:8" ht="19.5" thickBot="1">
      <c r="A48" s="100"/>
      <c r="B48" s="42"/>
      <c r="C48" s="43"/>
      <c r="D48" s="34"/>
      <c r="E48" s="11"/>
      <c r="F48" s="33"/>
      <c r="G48" s="16"/>
      <c r="H48" s="38"/>
    </row>
    <row r="49" spans="1:8" ht="19.5" thickBot="1">
      <c r="A49" s="100"/>
      <c r="B49" s="42"/>
      <c r="C49" s="43"/>
      <c r="D49" s="34"/>
      <c r="E49" s="11"/>
      <c r="F49" s="33"/>
      <c r="G49" s="16"/>
      <c r="H49" s="38"/>
    </row>
    <row r="50" spans="1:8" ht="19.5" thickBot="1">
      <c r="A50" s="100"/>
      <c r="B50" s="42"/>
      <c r="C50" s="43"/>
      <c r="D50" s="34"/>
      <c r="E50" s="11"/>
      <c r="F50" s="33"/>
      <c r="G50" s="16"/>
      <c r="H50" s="38"/>
    </row>
    <row r="51" spans="1:8" ht="19.5" thickBot="1">
      <c r="A51" s="100"/>
      <c r="B51" s="42"/>
      <c r="C51" s="43"/>
      <c r="D51" s="34"/>
      <c r="E51" s="11"/>
      <c r="F51" s="33"/>
      <c r="G51" s="16"/>
      <c r="H51" s="38"/>
    </row>
    <row r="52" spans="1:8" ht="19.5" thickBot="1">
      <c r="A52" s="100"/>
      <c r="B52" s="42"/>
      <c r="C52" s="43"/>
      <c r="D52" s="34"/>
      <c r="E52" s="11"/>
      <c r="F52" s="33"/>
      <c r="G52" s="16"/>
      <c r="H52" s="38"/>
    </row>
    <row r="53" spans="1:8" ht="19.5" thickBot="1">
      <c r="A53" s="100"/>
      <c r="B53" s="42"/>
      <c r="C53" s="43"/>
      <c r="D53" s="34"/>
      <c r="E53" s="11"/>
      <c r="F53" s="33"/>
      <c r="G53" s="16"/>
      <c r="H53" s="38"/>
    </row>
    <row r="54" spans="1:8" ht="19.5" thickBot="1">
      <c r="A54" s="100"/>
      <c r="B54" s="42"/>
      <c r="C54" s="43"/>
      <c r="D54" s="34"/>
      <c r="E54" s="11"/>
      <c r="F54" s="33"/>
      <c r="G54" s="16"/>
      <c r="H54" s="38"/>
    </row>
    <row r="55" spans="1:8" ht="19.5" thickBot="1">
      <c r="A55" s="100"/>
      <c r="B55" s="42"/>
      <c r="C55" s="43"/>
      <c r="D55" s="34"/>
      <c r="E55" s="11"/>
      <c r="F55" s="33"/>
      <c r="G55" s="16"/>
      <c r="H55" s="38"/>
    </row>
    <row r="56" spans="1:8" ht="19.5" thickBot="1">
      <c r="A56" s="100"/>
      <c r="B56" s="42"/>
      <c r="C56" s="43"/>
      <c r="D56" s="34"/>
      <c r="E56" s="11"/>
      <c r="F56" s="33"/>
      <c r="G56" s="16"/>
      <c r="H56" s="38"/>
    </row>
    <row r="57" spans="1:8" ht="19.5" thickBot="1">
      <c r="A57" s="100"/>
      <c r="B57" s="42"/>
      <c r="C57" s="43"/>
      <c r="D57" s="34"/>
      <c r="E57" s="11"/>
      <c r="F57" s="33"/>
      <c r="G57" s="16"/>
    </row>
    <row r="58" spans="1:8" ht="19.5" thickBot="1">
      <c r="A58" s="100"/>
      <c r="B58" s="42"/>
      <c r="C58" s="43"/>
      <c r="D58" s="34"/>
      <c r="E58" s="11"/>
      <c r="F58" s="33"/>
      <c r="G58" s="16"/>
    </row>
    <row r="59" spans="1:8" ht="19.5" thickBot="1">
      <c r="A59" s="100"/>
      <c r="B59" s="42"/>
      <c r="C59" s="43"/>
      <c r="D59" s="34"/>
      <c r="E59" s="11"/>
      <c r="F59" s="33"/>
      <c r="G59" s="16"/>
    </row>
    <row r="60" spans="1:8" ht="19.5" thickBot="1">
      <c r="A60" s="100"/>
      <c r="B60" s="42"/>
      <c r="C60" s="43"/>
      <c r="D60" s="34"/>
      <c r="E60" s="11"/>
      <c r="F60" s="33"/>
      <c r="G60" s="16"/>
    </row>
    <row r="61" spans="1:8" ht="19.5" thickBot="1">
      <c r="A61" s="100"/>
      <c r="B61" s="42"/>
      <c r="C61" s="43"/>
      <c r="D61" s="34"/>
      <c r="E61" s="11"/>
      <c r="F61" s="33"/>
      <c r="G61" s="16"/>
    </row>
    <row r="62" spans="1:8" ht="19.5" thickBot="1">
      <c r="A62" s="100"/>
      <c r="B62" s="42"/>
      <c r="C62" s="43"/>
      <c r="D62" s="34"/>
      <c r="E62" s="11"/>
      <c r="F62" s="33"/>
      <c r="G62" s="16"/>
    </row>
    <row r="63" spans="1:8" ht="19.5" thickBot="1">
      <c r="A63" s="100"/>
      <c r="B63" s="42"/>
      <c r="C63" s="43"/>
      <c r="D63" s="34"/>
      <c r="E63" s="11"/>
      <c r="F63" s="33"/>
      <c r="G63" s="16"/>
    </row>
    <row r="64" spans="1:8" ht="19.5" thickBot="1">
      <c r="A64" s="100"/>
      <c r="B64" s="42"/>
      <c r="C64" s="43"/>
      <c r="D64" s="34"/>
      <c r="E64" s="11"/>
      <c r="F64" s="33"/>
      <c r="G64" s="16"/>
    </row>
    <row r="65" spans="1:8" ht="19.5" thickBot="1">
      <c r="A65" s="100"/>
      <c r="B65" s="42"/>
      <c r="C65" s="43"/>
      <c r="D65" s="34"/>
      <c r="E65" s="11"/>
      <c r="F65" s="33"/>
      <c r="G65" s="16"/>
    </row>
    <row r="68" spans="1:8" ht="31.5">
      <c r="A68" s="1"/>
      <c r="B68" s="1"/>
      <c r="C68" s="128" t="s">
        <v>3</v>
      </c>
      <c r="D68" s="128"/>
      <c r="E68" s="128"/>
      <c r="F68" s="128"/>
      <c r="G68" s="128"/>
      <c r="H68" s="1"/>
    </row>
    <row r="69" spans="1:8">
      <c r="E69" s="10"/>
      <c r="G69" s="10"/>
    </row>
    <row r="70" spans="1:8" ht="18.75">
      <c r="A70" s="122" t="s">
        <v>235</v>
      </c>
      <c r="B70" s="122"/>
      <c r="C70" s="122"/>
      <c r="E70" s="10"/>
      <c r="G70" s="10"/>
    </row>
    <row r="71" spans="1:8" s="73" customFormat="1" ht="12.75">
      <c r="A71" s="73" t="s">
        <v>236</v>
      </c>
      <c r="E71" s="28">
        <v>3</v>
      </c>
      <c r="F71" s="28"/>
      <c r="G71" s="28"/>
    </row>
    <row r="72" spans="1:8">
      <c r="E72" s="23"/>
      <c r="F72" s="23"/>
      <c r="G72" s="23"/>
    </row>
    <row r="73" spans="1:8" ht="18.75">
      <c r="A73" s="122" t="s">
        <v>26</v>
      </c>
      <c r="B73" s="122"/>
      <c r="C73" s="122"/>
      <c r="E73" s="10"/>
      <c r="G73" s="10"/>
    </row>
    <row r="74" spans="1:8" s="73" customFormat="1" ht="12.75">
      <c r="A74" s="135" t="s">
        <v>222</v>
      </c>
      <c r="B74" s="135"/>
      <c r="C74" s="73" t="s">
        <v>223</v>
      </c>
      <c r="E74" s="28">
        <v>2</v>
      </c>
      <c r="F74" s="28"/>
      <c r="G74" s="28" t="s">
        <v>2</v>
      </c>
    </row>
    <row r="75" spans="1:8" s="73" customFormat="1" ht="12.75">
      <c r="A75" s="135" t="s">
        <v>224</v>
      </c>
      <c r="B75" s="135"/>
      <c r="C75" s="73" t="s">
        <v>225</v>
      </c>
      <c r="E75" s="28">
        <v>3</v>
      </c>
      <c r="F75" s="28"/>
      <c r="G75" s="28" t="s">
        <v>2</v>
      </c>
    </row>
    <row r="76" spans="1:8" s="73" customFormat="1" ht="12.75">
      <c r="A76" s="135" t="s">
        <v>226</v>
      </c>
      <c r="B76" s="135"/>
      <c r="C76" s="73" t="s">
        <v>227</v>
      </c>
      <c r="E76" s="28">
        <v>3</v>
      </c>
      <c r="F76" s="28"/>
      <c r="G76" s="28" t="s">
        <v>2</v>
      </c>
    </row>
    <row r="77" spans="1:8" s="73" customFormat="1" ht="12.75">
      <c r="A77" s="135" t="s">
        <v>228</v>
      </c>
      <c r="B77" s="135"/>
      <c r="C77" s="73" t="s">
        <v>229</v>
      </c>
      <c r="E77" s="28">
        <v>4</v>
      </c>
      <c r="F77" s="28"/>
      <c r="G77" s="28" t="s">
        <v>2</v>
      </c>
    </row>
    <row r="78" spans="1:8" s="73" customFormat="1" ht="12.75">
      <c r="A78" s="133" t="s">
        <v>27</v>
      </c>
      <c r="B78" s="133"/>
      <c r="C78" s="133"/>
      <c r="D78" s="133"/>
      <c r="E78" s="133"/>
      <c r="F78" s="74"/>
      <c r="G78" s="28" t="s">
        <v>2</v>
      </c>
    </row>
    <row r="79" spans="1:8">
      <c r="E79" s="23"/>
      <c r="F79" s="23"/>
      <c r="G79" s="23"/>
    </row>
    <row r="80" spans="1:8" ht="18.75">
      <c r="A80" s="122" t="s">
        <v>28</v>
      </c>
      <c r="B80" s="122"/>
      <c r="C80" s="122"/>
      <c r="E80" s="23"/>
      <c r="F80" s="23"/>
      <c r="G80" s="23"/>
    </row>
    <row r="81" spans="1:7" s="107" customFormat="1" ht="30" customHeight="1">
      <c r="A81" s="133" t="s">
        <v>237</v>
      </c>
      <c r="B81" s="133"/>
      <c r="C81" s="133"/>
      <c r="D81" s="133"/>
      <c r="E81" s="133"/>
      <c r="F81" s="133"/>
      <c r="G81" s="133"/>
    </row>
    <row r="82" spans="1:7" s="73" customFormat="1" ht="12.75">
      <c r="A82" s="135" t="s">
        <v>29</v>
      </c>
      <c r="B82" s="135"/>
      <c r="C82" s="73" t="s">
        <v>238</v>
      </c>
      <c r="E82" s="28">
        <v>4</v>
      </c>
      <c r="F82" s="28"/>
      <c r="G82" s="28" t="s">
        <v>2</v>
      </c>
    </row>
    <row r="83" spans="1:7">
      <c r="E83" s="23"/>
      <c r="F83" s="23"/>
      <c r="G83" s="23"/>
    </row>
    <row r="84" spans="1:7" ht="18.75">
      <c r="A84" s="122" t="s">
        <v>239</v>
      </c>
      <c r="B84" s="122"/>
      <c r="C84" s="122"/>
      <c r="D84" s="122"/>
      <c r="E84" s="23"/>
      <c r="F84" s="23"/>
      <c r="G84" s="23"/>
    </row>
    <row r="85" spans="1:7" s="73" customFormat="1" ht="12.75">
      <c r="A85" s="135" t="s">
        <v>30</v>
      </c>
      <c r="B85" s="135"/>
      <c r="C85" s="73" t="s">
        <v>240</v>
      </c>
      <c r="E85" s="29">
        <v>3</v>
      </c>
      <c r="G85" s="28"/>
    </row>
    <row r="86" spans="1:7" s="73" customFormat="1" ht="12.75">
      <c r="A86" s="135" t="s">
        <v>31</v>
      </c>
      <c r="B86" s="135"/>
      <c r="C86" s="73" t="s">
        <v>32</v>
      </c>
      <c r="E86" s="28">
        <v>3</v>
      </c>
      <c r="G86" s="28"/>
    </row>
    <row r="87" spans="1:7" s="73" customFormat="1" ht="12.75">
      <c r="A87" s="135" t="s">
        <v>33</v>
      </c>
      <c r="B87" s="135"/>
      <c r="C87" s="73" t="s">
        <v>34</v>
      </c>
      <c r="E87" s="28">
        <v>3</v>
      </c>
      <c r="G87" s="28" t="s">
        <v>2</v>
      </c>
    </row>
    <row r="88" spans="1:7" s="73" customFormat="1" ht="12.75">
      <c r="A88" s="135" t="s">
        <v>35</v>
      </c>
      <c r="B88" s="135"/>
      <c r="C88" s="73" t="s">
        <v>36</v>
      </c>
      <c r="E88" s="28">
        <v>2</v>
      </c>
      <c r="G88" s="28" t="s">
        <v>2</v>
      </c>
    </row>
    <row r="89" spans="1:7" s="73" customFormat="1" ht="12.75">
      <c r="A89" s="135" t="s">
        <v>37</v>
      </c>
      <c r="B89" s="135"/>
      <c r="C89" s="73" t="s">
        <v>38</v>
      </c>
      <c r="E89" s="28">
        <v>1</v>
      </c>
      <c r="G89" s="28" t="s">
        <v>2</v>
      </c>
    </row>
    <row r="90" spans="1:7" s="73" customFormat="1" ht="12.75">
      <c r="A90" s="135" t="s">
        <v>39</v>
      </c>
      <c r="B90" s="135"/>
      <c r="C90" s="73" t="s">
        <v>40</v>
      </c>
      <c r="E90" s="28">
        <v>4</v>
      </c>
      <c r="G90" s="28" t="s">
        <v>2</v>
      </c>
    </row>
    <row r="91" spans="1:7" s="73" customFormat="1" ht="12.75">
      <c r="A91" s="135" t="s">
        <v>41</v>
      </c>
      <c r="B91" s="135"/>
      <c r="C91" s="73" t="s">
        <v>42</v>
      </c>
      <c r="E91" s="28">
        <v>3</v>
      </c>
      <c r="G91" s="28" t="s">
        <v>2</v>
      </c>
    </row>
    <row r="92" spans="1:7" s="73" customFormat="1" ht="12.75">
      <c r="A92" s="135" t="s">
        <v>43</v>
      </c>
      <c r="B92" s="135"/>
      <c r="C92" s="73" t="s">
        <v>44</v>
      </c>
      <c r="E92" s="28">
        <v>2</v>
      </c>
      <c r="G92" s="28"/>
    </row>
    <row r="93" spans="1:7" s="73" customFormat="1" ht="12.75">
      <c r="A93" s="135" t="s">
        <v>45</v>
      </c>
      <c r="B93" s="135"/>
      <c r="C93" s="73" t="s">
        <v>46</v>
      </c>
      <c r="E93" s="28">
        <v>3</v>
      </c>
      <c r="G93" s="28" t="s">
        <v>2</v>
      </c>
    </row>
    <row r="94" spans="1:7" s="73" customFormat="1" ht="12.75">
      <c r="A94" s="135" t="s">
        <v>47</v>
      </c>
      <c r="B94" s="135"/>
      <c r="C94" s="73" t="s">
        <v>48</v>
      </c>
      <c r="E94" s="28">
        <v>4</v>
      </c>
      <c r="G94" s="28" t="s">
        <v>2</v>
      </c>
    </row>
    <row r="95" spans="1:7" s="73" customFormat="1" ht="12.75">
      <c r="A95" s="135" t="s">
        <v>49</v>
      </c>
      <c r="B95" s="135"/>
      <c r="C95" s="73" t="s">
        <v>50</v>
      </c>
      <c r="E95" s="28">
        <v>3</v>
      </c>
      <c r="G95" s="28" t="s">
        <v>2</v>
      </c>
    </row>
    <row r="96" spans="1:7" s="73" customFormat="1" ht="12.75">
      <c r="A96" s="135" t="s">
        <v>51</v>
      </c>
      <c r="B96" s="135"/>
      <c r="C96" s="73" t="s">
        <v>52</v>
      </c>
      <c r="E96" s="28">
        <v>2</v>
      </c>
      <c r="G96" s="28" t="s">
        <v>2</v>
      </c>
    </row>
    <row r="97" spans="1:7" s="73" customFormat="1" ht="12.75">
      <c r="A97" s="135" t="s">
        <v>53</v>
      </c>
      <c r="B97" s="135"/>
      <c r="C97" s="73" t="s">
        <v>54</v>
      </c>
      <c r="E97" s="28">
        <v>2</v>
      </c>
      <c r="G97" s="28"/>
    </row>
    <row r="98" spans="1:7" s="75" customFormat="1" ht="30" customHeight="1">
      <c r="A98" s="133" t="s">
        <v>170</v>
      </c>
      <c r="B98" s="133"/>
      <c r="C98" s="75" t="s">
        <v>55</v>
      </c>
      <c r="E98" s="28" t="s">
        <v>56</v>
      </c>
      <c r="G98" s="28" t="s">
        <v>2</v>
      </c>
    </row>
    <row r="99" spans="1:7" s="73" customFormat="1" ht="12.75">
      <c r="A99" s="135" t="s">
        <v>57</v>
      </c>
      <c r="B99" s="135"/>
      <c r="C99" s="73" t="s">
        <v>58</v>
      </c>
      <c r="E99" s="28">
        <v>3</v>
      </c>
      <c r="G99" s="28" t="s">
        <v>2</v>
      </c>
    </row>
    <row r="100" spans="1:7" s="73" customFormat="1" ht="12.75">
      <c r="A100" s="135" t="s">
        <v>59</v>
      </c>
      <c r="B100" s="135"/>
      <c r="C100" s="73" t="s">
        <v>60</v>
      </c>
      <c r="E100" s="28">
        <v>3</v>
      </c>
      <c r="G100" s="28" t="s">
        <v>2</v>
      </c>
    </row>
    <row r="101" spans="1:7" s="73" customFormat="1" ht="12.75">
      <c r="A101" s="135" t="s">
        <v>61</v>
      </c>
      <c r="B101" s="135"/>
      <c r="C101" s="73" t="s">
        <v>62</v>
      </c>
      <c r="E101" s="28">
        <v>3</v>
      </c>
      <c r="G101" s="28" t="s">
        <v>2</v>
      </c>
    </row>
    <row r="102" spans="1:7" s="73" customFormat="1" ht="12.75">
      <c r="A102" s="135" t="s">
        <v>63</v>
      </c>
      <c r="B102" s="135"/>
      <c r="C102" s="73" t="s">
        <v>64</v>
      </c>
      <c r="E102" s="28">
        <v>3</v>
      </c>
      <c r="G102" s="28" t="s">
        <v>2</v>
      </c>
    </row>
    <row r="103" spans="1:7" s="73" customFormat="1" ht="12.75">
      <c r="A103" s="135" t="s">
        <v>65</v>
      </c>
      <c r="B103" s="135"/>
      <c r="C103" s="73" t="s">
        <v>66</v>
      </c>
      <c r="E103" s="28">
        <v>3</v>
      </c>
      <c r="G103" s="28" t="s">
        <v>2</v>
      </c>
    </row>
    <row r="104" spans="1:7" s="73" customFormat="1" ht="12.75">
      <c r="A104" s="135" t="s">
        <v>67</v>
      </c>
      <c r="B104" s="135"/>
      <c r="C104" s="73" t="s">
        <v>68</v>
      </c>
      <c r="E104" s="28">
        <v>3</v>
      </c>
      <c r="G104" s="28"/>
    </row>
    <row r="105" spans="1:7" s="73" customFormat="1" ht="12.75">
      <c r="A105" s="135" t="s">
        <v>69</v>
      </c>
      <c r="B105" s="135"/>
      <c r="C105" s="73" t="s">
        <v>70</v>
      </c>
      <c r="E105" s="28">
        <v>3</v>
      </c>
      <c r="G105" s="28" t="s">
        <v>2</v>
      </c>
    </row>
    <row r="106" spans="1:7" s="73" customFormat="1" ht="12.75">
      <c r="A106" s="135" t="s">
        <v>71</v>
      </c>
      <c r="B106" s="135"/>
      <c r="C106" s="73" t="s">
        <v>72</v>
      </c>
      <c r="E106" s="28">
        <v>3</v>
      </c>
      <c r="G106" s="28" t="s">
        <v>2</v>
      </c>
    </row>
    <row r="107" spans="1:7" s="73" customFormat="1" ht="12.75">
      <c r="A107" s="135" t="s">
        <v>73</v>
      </c>
      <c r="B107" s="135"/>
      <c r="C107" s="73" t="s">
        <v>74</v>
      </c>
      <c r="E107" s="28">
        <v>3</v>
      </c>
      <c r="G107" s="28" t="s">
        <v>2</v>
      </c>
    </row>
    <row r="108" spans="1:7" s="73" customFormat="1" ht="12.75">
      <c r="A108" s="135" t="s">
        <v>75</v>
      </c>
      <c r="B108" s="135"/>
      <c r="C108" s="73" t="s">
        <v>76</v>
      </c>
      <c r="E108" s="28">
        <v>3</v>
      </c>
      <c r="G108" s="28" t="s">
        <v>2</v>
      </c>
    </row>
    <row r="109" spans="1:7" s="73" customFormat="1" ht="12.75">
      <c r="A109" s="135" t="s">
        <v>77</v>
      </c>
      <c r="B109" s="135"/>
      <c r="C109" s="73" t="s">
        <v>78</v>
      </c>
      <c r="E109" s="28">
        <v>3</v>
      </c>
      <c r="G109" s="28" t="s">
        <v>2</v>
      </c>
    </row>
    <row r="110" spans="1:7" s="73" customFormat="1" ht="12.75">
      <c r="A110" s="135" t="s">
        <v>79</v>
      </c>
      <c r="B110" s="135"/>
      <c r="C110" s="73" t="s">
        <v>80</v>
      </c>
      <c r="E110" s="28">
        <v>3</v>
      </c>
      <c r="G110" s="28" t="s">
        <v>2</v>
      </c>
    </row>
    <row r="111" spans="1:7" s="73" customFormat="1" ht="12.75">
      <c r="A111" s="135" t="s">
        <v>81</v>
      </c>
      <c r="B111" s="135"/>
      <c r="C111" s="73" t="s">
        <v>82</v>
      </c>
      <c r="E111" s="28">
        <v>3</v>
      </c>
      <c r="G111" s="28" t="s">
        <v>2</v>
      </c>
    </row>
    <row r="112" spans="1:7">
      <c r="E112" s="23"/>
      <c r="G112" s="23"/>
    </row>
    <row r="113" spans="1:7" ht="18.75">
      <c r="A113" s="122" t="s">
        <v>83</v>
      </c>
      <c r="B113" s="122"/>
      <c r="C113" s="122"/>
      <c r="D113" s="122"/>
      <c r="E113" s="10"/>
      <c r="G113" s="10"/>
    </row>
    <row r="114" spans="1:7" s="73" customFormat="1" ht="12.75">
      <c r="A114" s="135" t="s">
        <v>84</v>
      </c>
      <c r="B114" s="135"/>
      <c r="C114" s="73" t="s">
        <v>85</v>
      </c>
      <c r="E114" s="28">
        <v>3</v>
      </c>
      <c r="G114" s="28" t="s">
        <v>2</v>
      </c>
    </row>
    <row r="115" spans="1:7" s="73" customFormat="1" ht="12.75">
      <c r="A115" s="135" t="s">
        <v>86</v>
      </c>
      <c r="B115" s="135"/>
      <c r="C115" s="73" t="s">
        <v>87</v>
      </c>
      <c r="E115" s="28">
        <v>3</v>
      </c>
      <c r="G115" s="28" t="s">
        <v>2</v>
      </c>
    </row>
    <row r="116" spans="1:7" s="73" customFormat="1" ht="12.75">
      <c r="A116" s="135" t="s">
        <v>88</v>
      </c>
      <c r="B116" s="135"/>
      <c r="C116" s="73" t="s">
        <v>89</v>
      </c>
      <c r="E116" s="28">
        <v>3</v>
      </c>
      <c r="G116" s="28" t="s">
        <v>2</v>
      </c>
    </row>
    <row r="117" spans="1:7" s="73" customFormat="1" ht="12.75">
      <c r="A117" s="135" t="s">
        <v>90</v>
      </c>
      <c r="B117" s="135"/>
      <c r="C117" s="73" t="s">
        <v>91</v>
      </c>
      <c r="E117" s="28">
        <v>3</v>
      </c>
      <c r="G117" s="28" t="s">
        <v>2</v>
      </c>
    </row>
    <row r="118" spans="1:7" s="73" customFormat="1" ht="30" customHeight="1">
      <c r="A118" s="133" t="s">
        <v>241</v>
      </c>
      <c r="B118" s="133"/>
      <c r="C118" s="108" t="s">
        <v>92</v>
      </c>
      <c r="E118" s="28">
        <v>3</v>
      </c>
      <c r="G118" s="28" t="s">
        <v>2</v>
      </c>
    </row>
    <row r="119" spans="1:7" s="73" customFormat="1" ht="12.75">
      <c r="A119" s="135" t="s">
        <v>93</v>
      </c>
      <c r="B119" s="135"/>
      <c r="C119" s="73" t="s">
        <v>94</v>
      </c>
      <c r="E119" s="28">
        <v>3</v>
      </c>
      <c r="G119" s="28" t="s">
        <v>2</v>
      </c>
    </row>
    <row r="120" spans="1:7" s="73" customFormat="1" ht="12.75">
      <c r="A120" s="135" t="s">
        <v>95</v>
      </c>
      <c r="B120" s="135"/>
      <c r="C120" s="73" t="s">
        <v>96</v>
      </c>
      <c r="E120" s="28">
        <v>3</v>
      </c>
      <c r="G120" s="28" t="s">
        <v>2</v>
      </c>
    </row>
    <row r="121" spans="1:7" s="73" customFormat="1" ht="12.75">
      <c r="A121" s="135" t="s">
        <v>97</v>
      </c>
      <c r="B121" s="135"/>
      <c r="C121" s="73" t="s">
        <v>98</v>
      </c>
      <c r="E121" s="28">
        <v>3</v>
      </c>
      <c r="G121" s="28" t="s">
        <v>2</v>
      </c>
    </row>
    <row r="122" spans="1:7">
      <c r="E122" s="23"/>
      <c r="G122" s="23"/>
    </row>
    <row r="123" spans="1:7" ht="18.75">
      <c r="A123" s="122" t="s">
        <v>99</v>
      </c>
      <c r="B123" s="122"/>
      <c r="C123" s="122"/>
      <c r="D123" s="122"/>
      <c r="E123" s="10"/>
      <c r="G123" s="10"/>
    </row>
    <row r="124" spans="1:7" s="73" customFormat="1" ht="12.75">
      <c r="A124" s="135" t="s">
        <v>100</v>
      </c>
      <c r="B124" s="135"/>
      <c r="C124" s="73" t="s">
        <v>101</v>
      </c>
      <c r="E124" s="28">
        <v>3</v>
      </c>
      <c r="G124" s="28" t="s">
        <v>2</v>
      </c>
    </row>
    <row r="125" spans="1:7" s="73" customFormat="1" ht="12.75">
      <c r="A125" s="135" t="s">
        <v>102</v>
      </c>
      <c r="B125" s="135"/>
      <c r="C125" s="73" t="s">
        <v>103</v>
      </c>
      <c r="E125" s="28">
        <v>3</v>
      </c>
      <c r="G125" s="28" t="s">
        <v>2</v>
      </c>
    </row>
    <row r="126" spans="1:7" s="73" customFormat="1" ht="12.75">
      <c r="A126" s="135" t="s">
        <v>104</v>
      </c>
      <c r="B126" s="135"/>
      <c r="C126" s="73" t="s">
        <v>105</v>
      </c>
      <c r="E126" s="28">
        <v>3</v>
      </c>
      <c r="G126" s="28" t="s">
        <v>2</v>
      </c>
    </row>
    <row r="127" spans="1:7" s="73" customFormat="1" ht="12.75">
      <c r="A127" s="135" t="s">
        <v>106</v>
      </c>
      <c r="B127" s="135"/>
      <c r="C127" s="73" t="s">
        <v>107</v>
      </c>
      <c r="E127" s="28">
        <v>3</v>
      </c>
      <c r="G127" s="28" t="s">
        <v>2</v>
      </c>
    </row>
    <row r="128" spans="1:7" s="73" customFormat="1" ht="12.75">
      <c r="A128" s="135" t="s">
        <v>108</v>
      </c>
      <c r="B128" s="135"/>
      <c r="C128" s="73" t="s">
        <v>109</v>
      </c>
      <c r="E128" s="28">
        <v>2</v>
      </c>
      <c r="G128" s="28" t="s">
        <v>2</v>
      </c>
    </row>
    <row r="129" spans="1:7">
      <c r="E129" s="23"/>
      <c r="F129" s="23"/>
      <c r="G129" s="23"/>
    </row>
    <row r="130" spans="1:7" ht="18.75">
      <c r="A130" s="122" t="s">
        <v>110</v>
      </c>
      <c r="B130" s="122"/>
      <c r="C130" s="122"/>
      <c r="D130" s="122"/>
      <c r="E130" s="10"/>
      <c r="G130" s="10"/>
    </row>
    <row r="131" spans="1:7" s="73" customFormat="1" ht="12.75">
      <c r="A131" s="135" t="s">
        <v>111</v>
      </c>
      <c r="B131" s="135"/>
      <c r="C131" s="73" t="s">
        <v>112</v>
      </c>
      <c r="E131" s="28">
        <v>1</v>
      </c>
      <c r="G131" s="28"/>
    </row>
    <row r="132" spans="1:7" s="73" customFormat="1" ht="12.75">
      <c r="A132" s="135" t="s">
        <v>113</v>
      </c>
      <c r="B132" s="135"/>
      <c r="C132" s="73" t="s">
        <v>114</v>
      </c>
      <c r="E132" s="28">
        <v>2</v>
      </c>
      <c r="G132" s="28"/>
    </row>
    <row r="133" spans="1:7" s="73" customFormat="1" ht="12.75">
      <c r="A133" s="135" t="s">
        <v>115</v>
      </c>
      <c r="B133" s="135"/>
      <c r="C133" s="73" t="s">
        <v>116</v>
      </c>
      <c r="E133" s="28">
        <v>1</v>
      </c>
      <c r="G133" s="28"/>
    </row>
    <row r="134" spans="1:7" s="73" customFormat="1" ht="12.75">
      <c r="A134" s="135" t="s">
        <v>117</v>
      </c>
      <c r="B134" s="135"/>
      <c r="C134" s="73" t="s">
        <v>118</v>
      </c>
      <c r="E134" s="28">
        <v>2</v>
      </c>
      <c r="G134" s="28"/>
    </row>
    <row r="135" spans="1:7" s="73" customFormat="1" ht="12.75">
      <c r="A135" s="135" t="s">
        <v>119</v>
      </c>
      <c r="B135" s="135"/>
      <c r="C135" s="73" t="s">
        <v>120</v>
      </c>
      <c r="E135" s="28">
        <v>3</v>
      </c>
      <c r="G135" s="28"/>
    </row>
    <row r="136" spans="1:7" s="73" customFormat="1" ht="12.75">
      <c r="A136" s="135" t="s">
        <v>121</v>
      </c>
      <c r="B136" s="135"/>
      <c r="C136" s="73" t="s">
        <v>122</v>
      </c>
      <c r="E136" s="28">
        <v>4</v>
      </c>
      <c r="G136" s="28"/>
    </row>
    <row r="137" spans="1:7" s="73" customFormat="1" ht="12.75">
      <c r="A137" s="135" t="s">
        <v>123</v>
      </c>
      <c r="B137" s="135"/>
      <c r="C137" s="73" t="s">
        <v>124</v>
      </c>
      <c r="E137" s="28"/>
      <c r="G137" s="28"/>
    </row>
    <row r="138" spans="1:7" s="73" customFormat="1" ht="12.75">
      <c r="A138" s="135" t="s">
        <v>125</v>
      </c>
      <c r="B138" s="135"/>
      <c r="C138" s="135"/>
      <c r="D138" s="135"/>
      <c r="E138" s="135"/>
      <c r="F138" s="135"/>
      <c r="G138" s="135"/>
    </row>
    <row r="139" spans="1:7">
      <c r="E139" s="23"/>
      <c r="G139" s="23"/>
    </row>
    <row r="140" spans="1:7" ht="18.75">
      <c r="A140" s="122" t="s">
        <v>126</v>
      </c>
      <c r="B140" s="122"/>
      <c r="C140" s="122"/>
      <c r="D140" s="122"/>
      <c r="E140" s="10"/>
      <c r="G140" s="10"/>
    </row>
    <row r="141" spans="1:7" s="73" customFormat="1" ht="12.75">
      <c r="A141" s="75" t="s">
        <v>242</v>
      </c>
      <c r="B141" s="75"/>
      <c r="C141" s="75"/>
      <c r="D141" s="75"/>
      <c r="E141" s="28">
        <v>3</v>
      </c>
      <c r="F141" s="75"/>
      <c r="G141" s="28" t="s">
        <v>2</v>
      </c>
    </row>
    <row r="142" spans="1:7" s="73" customFormat="1" ht="12.75">
      <c r="A142" s="136" t="s">
        <v>243</v>
      </c>
      <c r="B142" s="136"/>
      <c r="C142" s="136"/>
      <c r="D142" s="136"/>
      <c r="E142" s="136"/>
      <c r="F142" s="136"/>
      <c r="G142" s="136"/>
    </row>
    <row r="143" spans="1:7" s="73" customFormat="1" ht="30" customHeight="1">
      <c r="A143" s="133" t="s">
        <v>127</v>
      </c>
      <c r="B143" s="133"/>
      <c r="C143" s="75" t="s">
        <v>128</v>
      </c>
      <c r="D143" s="75"/>
      <c r="E143" s="28">
        <v>4</v>
      </c>
      <c r="F143" s="75"/>
      <c r="G143" s="28" t="s">
        <v>2</v>
      </c>
    </row>
    <row r="144" spans="1:7" s="73" customFormat="1" ht="30" customHeight="1">
      <c r="A144" s="133" t="s">
        <v>129</v>
      </c>
      <c r="B144" s="133"/>
      <c r="C144" s="108" t="s">
        <v>130</v>
      </c>
      <c r="D144" s="75"/>
      <c r="E144" s="28">
        <v>3</v>
      </c>
      <c r="F144" s="75"/>
      <c r="G144" s="28" t="s">
        <v>2</v>
      </c>
    </row>
    <row r="145" spans="1:7" s="73" customFormat="1" ht="12.75">
      <c r="A145" s="133" t="s">
        <v>131</v>
      </c>
      <c r="B145" s="133"/>
      <c r="C145" s="75" t="s">
        <v>132</v>
      </c>
      <c r="D145" s="75"/>
      <c r="E145" s="28">
        <v>2</v>
      </c>
      <c r="F145" s="75"/>
      <c r="G145" s="28"/>
    </row>
    <row r="146" spans="1:7" s="73" customFormat="1" ht="12.75" customHeight="1">
      <c r="A146" s="133" t="s">
        <v>133</v>
      </c>
      <c r="B146" s="133"/>
      <c r="C146" s="75" t="s">
        <v>134</v>
      </c>
      <c r="D146" s="75"/>
      <c r="E146" s="28">
        <v>3</v>
      </c>
      <c r="F146" s="75"/>
      <c r="G146" s="28" t="s">
        <v>2</v>
      </c>
    </row>
    <row r="147" spans="1:7" s="73" customFormat="1" ht="12.75" customHeight="1">
      <c r="A147" s="133" t="s">
        <v>135</v>
      </c>
      <c r="B147" s="133"/>
      <c r="C147" s="75" t="s">
        <v>136</v>
      </c>
      <c r="D147" s="75"/>
      <c r="E147" s="28">
        <v>3</v>
      </c>
      <c r="F147" s="75"/>
      <c r="G147" s="28" t="s">
        <v>2</v>
      </c>
    </row>
    <row r="148" spans="1:7" s="73" customFormat="1" ht="12.75" customHeight="1">
      <c r="A148" s="133" t="s">
        <v>137</v>
      </c>
      <c r="B148" s="133"/>
      <c r="C148" s="75" t="s">
        <v>138</v>
      </c>
      <c r="D148" s="75"/>
      <c r="E148" s="28">
        <v>3</v>
      </c>
      <c r="F148" s="75"/>
      <c r="G148" s="28"/>
    </row>
    <row r="149" spans="1:7" s="73" customFormat="1" ht="12.75">
      <c r="A149" s="133" t="s">
        <v>244</v>
      </c>
      <c r="B149" s="133"/>
      <c r="C149" s="75" t="s">
        <v>245</v>
      </c>
      <c r="D149" s="75"/>
      <c r="E149" s="28">
        <v>3</v>
      </c>
      <c r="F149" s="75"/>
      <c r="G149" s="28" t="s">
        <v>2</v>
      </c>
    </row>
    <row r="150" spans="1:7" s="73" customFormat="1" ht="12.75">
      <c r="A150" s="133" t="s">
        <v>139</v>
      </c>
      <c r="B150" s="133"/>
      <c r="C150" s="75" t="s">
        <v>140</v>
      </c>
      <c r="D150" s="75"/>
      <c r="E150" s="28" t="s">
        <v>56</v>
      </c>
      <c r="F150" s="75"/>
      <c r="G150" s="28" t="s">
        <v>2</v>
      </c>
    </row>
    <row r="151" spans="1:7" s="73" customFormat="1" ht="12.75">
      <c r="A151" s="133" t="s">
        <v>141</v>
      </c>
      <c r="B151" s="133"/>
      <c r="C151" s="75" t="s">
        <v>142</v>
      </c>
      <c r="D151" s="75"/>
      <c r="E151" s="28">
        <v>3</v>
      </c>
      <c r="F151" s="75"/>
      <c r="G151" s="28" t="s">
        <v>2</v>
      </c>
    </row>
    <row r="152" spans="1:7" s="73" customFormat="1" ht="12.75">
      <c r="A152" s="133" t="s">
        <v>246</v>
      </c>
      <c r="B152" s="133"/>
      <c r="C152" s="75" t="s">
        <v>143</v>
      </c>
      <c r="D152" s="75"/>
      <c r="E152" s="28">
        <v>3</v>
      </c>
      <c r="F152" s="75"/>
      <c r="G152" s="28" t="s">
        <v>2</v>
      </c>
    </row>
    <row r="153" spans="1:7" s="73" customFormat="1" ht="30" customHeight="1">
      <c r="A153" s="133" t="s">
        <v>241</v>
      </c>
      <c r="B153" s="133"/>
      <c r="C153" s="75" t="s">
        <v>92</v>
      </c>
      <c r="D153" s="75"/>
      <c r="E153" s="28">
        <v>3</v>
      </c>
      <c r="F153" s="75"/>
      <c r="G153" s="28" t="s">
        <v>2</v>
      </c>
    </row>
    <row r="154" spans="1:7" s="108" customFormat="1" ht="30" customHeight="1">
      <c r="A154" s="133" t="s">
        <v>144</v>
      </c>
      <c r="B154" s="133"/>
      <c r="C154" s="75" t="s">
        <v>145</v>
      </c>
      <c r="D154" s="75"/>
      <c r="E154" s="28">
        <v>3</v>
      </c>
      <c r="F154" s="75"/>
      <c r="G154" s="28" t="s">
        <v>2</v>
      </c>
    </row>
    <row r="155" spans="1:7" s="73" customFormat="1" ht="12.75">
      <c r="A155" s="133" t="s">
        <v>146</v>
      </c>
      <c r="B155" s="133"/>
      <c r="C155" s="75" t="s">
        <v>147</v>
      </c>
      <c r="D155" s="75"/>
      <c r="E155" s="28">
        <v>3</v>
      </c>
      <c r="F155" s="75"/>
      <c r="G155" s="28" t="s">
        <v>2</v>
      </c>
    </row>
    <row r="156" spans="1:7" s="73" customFormat="1" ht="12.75" customHeight="1">
      <c r="A156" s="133" t="s">
        <v>148</v>
      </c>
      <c r="B156" s="133"/>
      <c r="C156" s="75" t="s">
        <v>149</v>
      </c>
      <c r="D156" s="75"/>
      <c r="E156" s="28">
        <v>3</v>
      </c>
      <c r="F156" s="75"/>
      <c r="G156" s="28" t="s">
        <v>2</v>
      </c>
    </row>
    <row r="157" spans="1:7" s="73" customFormat="1" ht="12.75" customHeight="1">
      <c r="A157" s="133" t="s">
        <v>104</v>
      </c>
      <c r="B157" s="133"/>
      <c r="C157" s="75" t="s">
        <v>105</v>
      </c>
      <c r="D157" s="75"/>
      <c r="E157" s="28">
        <v>3</v>
      </c>
      <c r="F157" s="75"/>
      <c r="G157" s="28" t="s">
        <v>2</v>
      </c>
    </row>
    <row r="158" spans="1:7" s="73" customFormat="1" ht="12.75" customHeight="1">
      <c r="A158" s="133" t="s">
        <v>150</v>
      </c>
      <c r="B158" s="133"/>
      <c r="C158" s="75" t="s">
        <v>151</v>
      </c>
      <c r="D158" s="75"/>
      <c r="E158" s="28">
        <v>3</v>
      </c>
      <c r="F158" s="75"/>
      <c r="G158" s="28"/>
    </row>
    <row r="159" spans="1:7" s="73" customFormat="1" ht="12.75">
      <c r="A159" s="133" t="s">
        <v>152</v>
      </c>
      <c r="B159" s="133"/>
      <c r="C159" s="75" t="s">
        <v>247</v>
      </c>
      <c r="D159" s="75"/>
      <c r="E159" s="28">
        <v>3</v>
      </c>
      <c r="F159" s="75"/>
      <c r="G159" s="28" t="s">
        <v>2</v>
      </c>
    </row>
    <row r="160" spans="1:7" s="73" customFormat="1" ht="30" customHeight="1">
      <c r="A160" s="133" t="s">
        <v>171</v>
      </c>
      <c r="B160" s="133"/>
      <c r="C160" s="108" t="s">
        <v>153</v>
      </c>
      <c r="D160" s="108"/>
      <c r="E160" s="28">
        <v>3</v>
      </c>
      <c r="F160" s="108"/>
      <c r="G160" s="28" t="s">
        <v>2</v>
      </c>
    </row>
    <row r="161" spans="1:7" s="73" customFormat="1" ht="12.75">
      <c r="A161" s="133" t="s">
        <v>154</v>
      </c>
      <c r="B161" s="133"/>
      <c r="C161" s="75" t="s">
        <v>155</v>
      </c>
      <c r="D161" s="75"/>
      <c r="E161" s="28">
        <v>3</v>
      </c>
      <c r="F161" s="75"/>
      <c r="G161" s="28" t="s">
        <v>2</v>
      </c>
    </row>
    <row r="162" spans="1:7" s="73" customFormat="1" ht="30" customHeight="1">
      <c r="A162" s="133" t="s">
        <v>156</v>
      </c>
      <c r="B162" s="133"/>
      <c r="C162" s="75" t="s">
        <v>157</v>
      </c>
      <c r="D162" s="75"/>
      <c r="E162" s="28">
        <v>3</v>
      </c>
      <c r="F162" s="75"/>
      <c r="G162" s="28" t="s">
        <v>2</v>
      </c>
    </row>
    <row r="163" spans="1:7">
      <c r="A163" s="73"/>
      <c r="E163" s="10"/>
      <c r="G163" s="10"/>
    </row>
    <row r="164" spans="1:7">
      <c r="A164" s="73" t="s">
        <v>248</v>
      </c>
      <c r="E164" s="10"/>
      <c r="G164" s="10"/>
    </row>
    <row r="165" spans="1:7">
      <c r="A165" s="73" t="s">
        <v>249</v>
      </c>
      <c r="E165" s="10"/>
      <c r="G165" s="10"/>
    </row>
    <row r="166" spans="1:7">
      <c r="A166" s="73" t="s">
        <v>250</v>
      </c>
      <c r="E166" s="10"/>
      <c r="G166" s="10"/>
    </row>
    <row r="167" spans="1:7">
      <c r="E167" s="10"/>
      <c r="G167" s="10"/>
    </row>
    <row r="168" spans="1:7" ht="18.75">
      <c r="A168" s="134" t="s">
        <v>158</v>
      </c>
      <c r="B168" s="134"/>
      <c r="C168" s="134"/>
      <c r="D168" s="134"/>
      <c r="E168" s="10"/>
      <c r="G168" s="10"/>
    </row>
    <row r="169" spans="1:7" ht="60" customHeight="1">
      <c r="A169" s="131" t="s">
        <v>159</v>
      </c>
      <c r="B169" s="131"/>
      <c r="C169" s="131"/>
      <c r="D169" s="132" t="s">
        <v>160</v>
      </c>
      <c r="E169" s="132"/>
      <c r="F169" s="132"/>
      <c r="G169" s="132"/>
    </row>
    <row r="170" spans="1:7" ht="60" customHeight="1">
      <c r="A170" s="131" t="s">
        <v>161</v>
      </c>
      <c r="B170" s="131"/>
      <c r="C170" s="131"/>
      <c r="D170" s="132" t="s">
        <v>162</v>
      </c>
      <c r="E170" s="132"/>
      <c r="F170" s="132"/>
      <c r="G170" s="132"/>
    </row>
    <row r="171" spans="1:7" ht="60" customHeight="1">
      <c r="A171" s="131" t="s">
        <v>163</v>
      </c>
      <c r="B171" s="131"/>
      <c r="C171" s="131"/>
      <c r="D171" s="132" t="s">
        <v>251</v>
      </c>
      <c r="E171" s="132"/>
      <c r="F171" s="132"/>
      <c r="G171" s="132"/>
    </row>
  </sheetData>
  <mergeCells count="96">
    <mergeCell ref="A70:C70"/>
    <mergeCell ref="A1:G1"/>
    <mergeCell ref="A2:G2"/>
    <mergeCell ref="D3:F3"/>
    <mergeCell ref="D4:F4"/>
    <mergeCell ref="C68:G68"/>
    <mergeCell ref="A86:B86"/>
    <mergeCell ref="A73:C73"/>
    <mergeCell ref="A74:B74"/>
    <mergeCell ref="A75:B75"/>
    <mergeCell ref="A76:B76"/>
    <mergeCell ref="A77:B77"/>
    <mergeCell ref="A78:E78"/>
    <mergeCell ref="A80:C80"/>
    <mergeCell ref="A81:G81"/>
    <mergeCell ref="A82:B82"/>
    <mergeCell ref="A84:D84"/>
    <mergeCell ref="A85:B85"/>
    <mergeCell ref="A98:B98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110:B110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24:B124"/>
    <mergeCell ref="A111:B111"/>
    <mergeCell ref="A113:D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3:D123"/>
    <mergeCell ref="A137:B137"/>
    <mergeCell ref="A125:B125"/>
    <mergeCell ref="A126:B126"/>
    <mergeCell ref="A127:B127"/>
    <mergeCell ref="A128:B128"/>
    <mergeCell ref="A130:D130"/>
    <mergeCell ref="A131:B131"/>
    <mergeCell ref="A132:B132"/>
    <mergeCell ref="A133:B133"/>
    <mergeCell ref="A134:B134"/>
    <mergeCell ref="A135:B135"/>
    <mergeCell ref="A136:B136"/>
    <mergeCell ref="A151:B151"/>
    <mergeCell ref="A138:G138"/>
    <mergeCell ref="A140:D140"/>
    <mergeCell ref="A142:G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68:D168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9:C169"/>
    <mergeCell ref="D169:G169"/>
    <mergeCell ref="A170:C170"/>
    <mergeCell ref="D170:G170"/>
    <mergeCell ref="A171:C171"/>
    <mergeCell ref="D171:G171"/>
  </mergeCells>
  <dataValidations count="4">
    <dataValidation allowBlank="1" showInputMessage="1" showErrorMessage="1" promptTitle="LA for Liberal Arts" prompt="  " sqref="G10 G13 G21 G32:G33 G36 G39:G40 G43:G44 G48:G65" xr:uid="{27500B11-68BD-4A1E-A189-D9E7FAA6B261}"/>
    <dataValidation allowBlank="1" showInputMessage="1" showErrorMessage="1" promptTitle="Course" sqref="C13:D14 C21:D22 C32:D34 C36:D37 C39:D41 C43:D45 C10:C11 C48:D65" xr:uid="{7E9B8015-614B-486D-B2AD-CB1E719CF687}"/>
    <dataValidation type="whole" allowBlank="1" showInputMessage="1" showErrorMessage="1" promptTitle="Course Credit Hours" prompt=" " sqref="E10:F11 E13:F14 E21:F22 E29:F30 E32:F34 E36:F37 E39:F41 E43:F45 E48:F65" xr:uid="{A778A6D0-4B0C-48FD-AB98-E509EC1C354C}">
      <formula1>1</formula1>
      <formula2>6</formula2>
    </dataValidation>
    <dataValidation allowBlank="1" showInputMessage="1" showErrorMessage="1" promptTitle="X or IP or TR" prompt="X = Completed_x000a_IP = In Progress_x000a_TR = Transferred " sqref="A8:A10 A13 A16:A17 A20:A21 A24:A26 A29 A32:A33 A36 A39:A40 A43:A45 A48:A65" xr:uid="{1D1B80D6-8315-40E0-8981-1056A90675EE}"/>
  </dataValidations>
  <pageMargins left="0.7" right="0.7" top="0.75" bottom="0.75" header="0.3" footer="0.3"/>
  <pageSetup scale="6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Major Requirements</vt:lpstr>
      <vt:lpstr>General Education Requirements</vt:lpstr>
    </vt:vector>
  </TitlesOfParts>
  <Company>Houghton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Kelsey</dc:creator>
  <cp:lastModifiedBy>Image</cp:lastModifiedBy>
  <cp:lastPrinted>2023-10-06T19:37:58Z</cp:lastPrinted>
  <dcterms:created xsi:type="dcterms:W3CDTF">2023-05-25T09:53:46Z</dcterms:created>
  <dcterms:modified xsi:type="dcterms:W3CDTF">2023-10-06T19:38:03Z</dcterms:modified>
</cp:coreProperties>
</file>